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Видлица" sheetId="1" r:id="rId1"/>
    <sheet name="Кончезеро" sheetId="2" r:id="rId2"/>
    <sheet name="Кривцы" sheetId="3" r:id="rId3"/>
    <sheet name="Куркиеки" sheetId="4" r:id="rId4"/>
    <sheet name="Салми" sheetId="5" r:id="rId5"/>
    <sheet name="Сосновец" sheetId="6" r:id="rId6"/>
    <sheet name="Толвуя" sheetId="7" r:id="rId7"/>
    <sheet name="Новая Вилга" sheetId="8" r:id="rId8"/>
  </sheets>
  <definedNames/>
  <calcPr fullCalcOnLoad="1"/>
</workbook>
</file>

<file path=xl/sharedStrings.xml><?xml version="1.0" encoding="utf-8"?>
<sst xmlns="http://schemas.openxmlformats.org/spreadsheetml/2006/main" count="398" uniqueCount="145">
  <si>
    <t>Протокол региональных соревнований по спортивному многоборью по программе Всероссийских соревнований</t>
  </si>
  <si>
    <t>№ п/п</t>
  </si>
  <si>
    <t>Фамилия, Имя</t>
  </si>
  <si>
    <t>Возраст</t>
  </si>
  <si>
    <t>Бег 1000 м.</t>
  </si>
  <si>
    <t>Подтягивание на перекладине (мальчики) Сгибание и разгибание рук в упоре лежа (девочки)</t>
  </si>
  <si>
    <t>Подьем туловища из положения "лежа на спине" за 30 сек.</t>
  </si>
  <si>
    <t>Наклон вперед из положения "сидя"</t>
  </si>
  <si>
    <t>Прыжок в длину с места</t>
  </si>
  <si>
    <t>Сумма очков</t>
  </si>
  <si>
    <t>Резул.</t>
  </si>
  <si>
    <t>Очки</t>
  </si>
  <si>
    <t>Мальчики</t>
  </si>
  <si>
    <t>Всего очков:</t>
  </si>
  <si>
    <t>Девочки</t>
  </si>
  <si>
    <t>МОУ "Средняя школа" п. Салми</t>
  </si>
  <si>
    <t>Итого очков:___________</t>
  </si>
  <si>
    <t>Место:_____</t>
  </si>
  <si>
    <t>Главный судья: Кишкин А. Ю.</t>
  </si>
  <si>
    <t>Итого очков:</t>
  </si>
  <si>
    <t>Бертова Елизавета Олеговна</t>
  </si>
  <si>
    <t>Болдык Сабина Алексеевна</t>
  </si>
  <si>
    <t>Волкова Валентина Владимировна</t>
  </si>
  <si>
    <t>Лукина Дарина Андреевна</t>
  </si>
  <si>
    <t>Евдокимов Ренат Александрович</t>
  </si>
  <si>
    <t>Панчуев Игорь Евгеньевич</t>
  </si>
  <si>
    <t>Степанов Андрей Сергеевич</t>
  </si>
  <si>
    <t>МОУ «Видлицкая средняя общеобразовательная школа»</t>
  </si>
  <si>
    <t>МОУ Кончезерская СОШ</t>
  </si>
  <si>
    <t>Бег 30 м.</t>
  </si>
  <si>
    <t>Сухобокова Маргарита</t>
  </si>
  <si>
    <t>Ланёва Анастасия</t>
  </si>
  <si>
    <t>Шеремет Эльвира</t>
  </si>
  <si>
    <t>Тимофеева Светлана</t>
  </si>
  <si>
    <t>Цуканова Сабина</t>
  </si>
  <si>
    <t>Глемба Игнат</t>
  </si>
  <si>
    <t>Афанасьев Никита</t>
  </si>
  <si>
    <t>Оградничий Андрей</t>
  </si>
  <si>
    <t>Егоров Никита</t>
  </si>
  <si>
    <t>Едошин Матвей</t>
  </si>
  <si>
    <t>Муниципальное казённое общеобразовательное учреждение средняя общеобразовательная школа посёлка Кривцы</t>
  </si>
  <si>
    <t>Воеводин Павел Алексеевич</t>
  </si>
  <si>
    <t>Калистратов Даниил Дмитриевич</t>
  </si>
  <si>
    <t>Савин Игорь Фёдорович</t>
  </si>
  <si>
    <t>Виноградова Альбина Александровна</t>
  </si>
  <si>
    <t>Иванова Милена Романовна</t>
  </si>
  <si>
    <t>Кезикова Диана Вячеславовна</t>
  </si>
  <si>
    <t>Ромасловская Юлия Евгеньевна</t>
  </si>
  <si>
    <t>Ермаков Максим Павлович</t>
  </si>
  <si>
    <t>Смирнов Алексей Сергеевич</t>
  </si>
  <si>
    <t>Пушняков Алексей Николаевич</t>
  </si>
  <si>
    <t>МБОУ «Куркиёкская СОШ»</t>
  </si>
  <si>
    <t>Новожилов Сергей Витальевич</t>
  </si>
  <si>
    <t>Аржанова Виктория Евгеньевна</t>
  </si>
  <si>
    <t>Богатенкова Полина Владимировна</t>
  </si>
  <si>
    <t>Газимагомедова Айшат Тимуровна</t>
  </si>
  <si>
    <t>Пахомова Елизавета Сергеевна</t>
  </si>
  <si>
    <t>Соколов Евгений Александрович</t>
  </si>
  <si>
    <t>Ченский Евгений Игоревич</t>
  </si>
  <si>
    <t>Кинунен Кирилл Олегович</t>
  </si>
  <si>
    <t>Чумов Даниил Валерьевич</t>
  </si>
  <si>
    <t>Ченский Петр Петрович</t>
  </si>
  <si>
    <t>Алимова Наталья Владимировна</t>
  </si>
  <si>
    <t>Гущина Ксения Константиновна</t>
  </si>
  <si>
    <t>Курилович Виктория Андреевна</t>
  </si>
  <si>
    <t>Гаптрахманова Елизавета Наильевна</t>
  </si>
  <si>
    <t xml:space="preserve">Сабурова Анастасия Леонидовна </t>
  </si>
  <si>
    <t>Муниципальное общеобраовательное учреждение «Сосновецкая  общеобразовательная школа»</t>
  </si>
  <si>
    <t>Фотеев Михаил Александрович</t>
  </si>
  <si>
    <t>Трусов Сергей  Юрьевич</t>
  </si>
  <si>
    <t>Кулагин Савелий Ильич</t>
  </si>
  <si>
    <t>Ковш Игорь Андреевич</t>
  </si>
  <si>
    <t>Ярмощук Мария Алексеевна</t>
  </si>
  <si>
    <t>Тинькачева Арина Юрьевна</t>
  </si>
  <si>
    <t>Майорова Александра Евгеньевна</t>
  </si>
  <si>
    <t>Беспалова Анна Александровна</t>
  </si>
  <si>
    <t>Муниципальное казенное общеобразовательное учреждение Медвежьегорского района "Толвуйская средняя общеобразовательная школа"</t>
  </si>
  <si>
    <t>Гусева Александра Андреевна</t>
  </si>
  <si>
    <t>Шерстобитова Наталья Валерьевна</t>
  </si>
  <si>
    <t>Шерстобитова Нина Валерьевна</t>
  </si>
  <si>
    <t>Серебряков Илья Константинович</t>
  </si>
  <si>
    <t>Сюккалов Арсений Алексеевич</t>
  </si>
  <si>
    <t>Тарасов Данила Андреевич</t>
  </si>
  <si>
    <t>МОУ "Нововилговская средняя школа №3"</t>
  </si>
  <si>
    <t>Кирьянов Артем Сергеевич</t>
  </si>
  <si>
    <t>Гусаренко Андрей Андреевич</t>
  </si>
  <si>
    <t>Абдугалимов Даниил Александрович</t>
  </si>
  <si>
    <t>Лазарев Артем Сергеевич</t>
  </si>
  <si>
    <t>Красовская Рената Николаевна</t>
  </si>
  <si>
    <t>Филипенко Виктория Юрьевна</t>
  </si>
  <si>
    <t>Комиссарова Полина Антоновна</t>
  </si>
  <si>
    <t>Корябина Лилия Михайловна</t>
  </si>
  <si>
    <t>4,53,6</t>
  </si>
  <si>
    <t>4,38,3</t>
  </si>
  <si>
    <t>4,25,9</t>
  </si>
  <si>
    <t>4,28,8</t>
  </si>
  <si>
    <t>5,07,0</t>
  </si>
  <si>
    <t>4,55,0</t>
  </si>
  <si>
    <t>4,16,0</t>
  </si>
  <si>
    <t>4,14,0</t>
  </si>
  <si>
    <t>3,47,3</t>
  </si>
  <si>
    <t>4,36,0</t>
  </si>
  <si>
    <t>4,34,0</t>
  </si>
  <si>
    <t>4,07,0</t>
  </si>
  <si>
    <t>4,29,0</t>
  </si>
  <si>
    <t>4,28,0</t>
  </si>
  <si>
    <t>4,24,0</t>
  </si>
  <si>
    <t>4,15,0</t>
  </si>
  <si>
    <t>3,49,0</t>
  </si>
  <si>
    <t>3,58,0</t>
  </si>
  <si>
    <t>4,44,0</t>
  </si>
  <si>
    <t>4,13,0</t>
  </si>
  <si>
    <t>4,53,0</t>
  </si>
  <si>
    <t>4,02,0</t>
  </si>
  <si>
    <t>4,45,0</t>
  </si>
  <si>
    <t>5,22,0</t>
  </si>
  <si>
    <t>4,19,0</t>
  </si>
  <si>
    <t>4,35,0</t>
  </si>
  <si>
    <t>4,32,0</t>
  </si>
  <si>
    <t>4,52,0</t>
  </si>
  <si>
    <t>5,04,0</t>
  </si>
  <si>
    <t>Волков Владислав</t>
  </si>
  <si>
    <t>5,02,7</t>
  </si>
  <si>
    <t>4,05,0</t>
  </si>
  <si>
    <t>4,25,0</t>
  </si>
  <si>
    <t>4,08,0</t>
  </si>
  <si>
    <t>3,51,0</t>
  </si>
  <si>
    <t>4,18,0</t>
  </si>
  <si>
    <t>3,50,3</t>
  </si>
  <si>
    <t>3,42,3</t>
  </si>
  <si>
    <t>4,00,0</t>
  </si>
  <si>
    <t>4,01,0</t>
  </si>
  <si>
    <t>4,11,0</t>
  </si>
  <si>
    <t>3,29,0</t>
  </si>
  <si>
    <t>3,45,0</t>
  </si>
  <si>
    <t>4,22,0</t>
  </si>
  <si>
    <t>4,37,0</t>
  </si>
  <si>
    <t>3,33,0</t>
  </si>
  <si>
    <t>4,12,0</t>
  </si>
  <si>
    <t>3,41,0</t>
  </si>
  <si>
    <t>3,44,0</t>
  </si>
  <si>
    <t xml:space="preserve">Главный секретарь: </t>
  </si>
  <si>
    <t>Главный секретарь:</t>
  </si>
  <si>
    <t>школьников "Президентские состязания" среди учащихся 8-6-х классов общеобразовательных школ РК</t>
  </si>
  <si>
    <t>11-13 мая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</si>
</sst>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5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46" fillId="0" borderId="12" xfId="0" applyFont="1" applyBorder="1" applyAlignment="1">
      <alignment/>
    </xf>
    <xf numFmtId="0" fontId="45" fillId="0" borderId="0" xfId="0" applyFont="1" applyAlignment="1">
      <alignment/>
    </xf>
    <xf numFmtId="0" fontId="39" fillId="0" borderId="0" xfId="0" applyFont="1" applyAlignment="1">
      <alignment/>
    </xf>
    <xf numFmtId="0" fontId="46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6" fillId="0" borderId="20" xfId="0" applyFont="1" applyBorder="1" applyAlignment="1">
      <alignment horizontal="center" textRotation="90" wrapText="1"/>
    </xf>
    <xf numFmtId="0" fontId="46" fillId="0" borderId="15" xfId="0" applyFont="1" applyBorder="1" applyAlignment="1">
      <alignment horizontal="center" textRotation="90" wrapText="1"/>
    </xf>
    <xf numFmtId="0" fontId="47" fillId="0" borderId="10" xfId="0" applyFont="1" applyBorder="1" applyAlignment="1">
      <alignment horizontal="center" wrapText="1"/>
    </xf>
    <xf numFmtId="0" fontId="42" fillId="0" borderId="20" xfId="0" applyFont="1" applyBorder="1" applyAlignment="1">
      <alignment horizontal="center" textRotation="90" wrapText="1"/>
    </xf>
    <xf numFmtId="0" fontId="42" fillId="0" borderId="15" xfId="0" applyFont="1" applyBorder="1" applyAlignment="1">
      <alignment horizontal="center" textRotation="90" wrapText="1"/>
    </xf>
    <xf numFmtId="0" fontId="41" fillId="0" borderId="2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4.28125" style="0" customWidth="1"/>
    <col min="2" max="2" width="28.8515625" style="0" customWidth="1"/>
    <col min="3" max="3" width="5.57421875" style="29" customWidth="1"/>
    <col min="4" max="5" width="7.140625" style="0" customWidth="1"/>
    <col min="6" max="6" width="7.421875" style="0" customWidth="1"/>
    <col min="7" max="7" width="6.8515625" style="0" customWidth="1"/>
    <col min="8" max="8" width="8.140625" style="0" customWidth="1"/>
    <col min="9" max="9" width="7.7109375" style="0" customWidth="1"/>
    <col min="10" max="10" width="7.140625" style="0" customWidth="1"/>
    <col min="11" max="11" width="7.7109375" style="0" customWidth="1"/>
    <col min="12" max="12" width="7.140625" style="0" customWidth="1"/>
    <col min="13" max="13" width="7.421875" style="0" customWidth="1"/>
    <col min="14" max="15" width="7.28125" style="0" customWidth="1"/>
  </cols>
  <sheetData>
    <row r="1" spans="1:16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 customHeight="1">
      <c r="A2" s="45" t="s">
        <v>143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" customHeight="1">
      <c r="A3" s="45" t="s">
        <v>144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5">
      <c r="A4" s="46" t="s">
        <v>27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72.75" customHeight="1">
      <c r="A5" s="36" t="s">
        <v>1</v>
      </c>
      <c r="B5" s="36" t="s">
        <v>2</v>
      </c>
      <c r="C5" s="47" t="s">
        <v>3</v>
      </c>
      <c r="D5" s="36" t="s">
        <v>4</v>
      </c>
      <c r="E5" s="36"/>
      <c r="F5" s="36" t="s">
        <v>29</v>
      </c>
      <c r="G5" s="36"/>
      <c r="H5" s="49" t="s">
        <v>5</v>
      </c>
      <c r="I5" s="49"/>
      <c r="J5" s="36" t="s">
        <v>6</v>
      </c>
      <c r="K5" s="36"/>
      <c r="L5" s="36" t="s">
        <v>7</v>
      </c>
      <c r="M5" s="36"/>
      <c r="N5" s="36" t="s">
        <v>8</v>
      </c>
      <c r="O5" s="36"/>
      <c r="P5" s="36" t="s">
        <v>9</v>
      </c>
    </row>
    <row r="6" spans="1:16" ht="15">
      <c r="A6" s="36"/>
      <c r="B6" s="36"/>
      <c r="C6" s="48"/>
      <c r="D6" s="1" t="s">
        <v>10</v>
      </c>
      <c r="E6" s="1" t="s">
        <v>11</v>
      </c>
      <c r="F6" s="1" t="s">
        <v>10</v>
      </c>
      <c r="G6" s="1" t="s">
        <v>11</v>
      </c>
      <c r="H6" s="1" t="s">
        <v>10</v>
      </c>
      <c r="I6" s="1" t="s">
        <v>11</v>
      </c>
      <c r="J6" s="1" t="s">
        <v>10</v>
      </c>
      <c r="K6" s="1" t="s">
        <v>11</v>
      </c>
      <c r="L6" s="1" t="s">
        <v>10</v>
      </c>
      <c r="M6" s="1" t="s">
        <v>11</v>
      </c>
      <c r="N6" s="1" t="s">
        <v>10</v>
      </c>
      <c r="O6" s="1" t="s">
        <v>11</v>
      </c>
      <c r="P6" s="36"/>
    </row>
    <row r="7" spans="1:16" ht="15">
      <c r="A7" s="36" t="s">
        <v>12</v>
      </c>
      <c r="B7" s="36"/>
      <c r="C7" s="3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>
        <v>1</v>
      </c>
      <c r="B8" s="15" t="s">
        <v>121</v>
      </c>
      <c r="C8" s="25">
        <v>12</v>
      </c>
      <c r="D8" s="1" t="s">
        <v>122</v>
      </c>
      <c r="E8" s="1">
        <v>17</v>
      </c>
      <c r="F8" s="1">
        <v>5.8</v>
      </c>
      <c r="G8" s="1">
        <v>18</v>
      </c>
      <c r="H8" s="1">
        <v>0</v>
      </c>
      <c r="I8" s="1">
        <v>0</v>
      </c>
      <c r="J8" s="1">
        <v>27</v>
      </c>
      <c r="K8" s="1">
        <v>38</v>
      </c>
      <c r="L8" s="1">
        <v>-1</v>
      </c>
      <c r="M8" s="1">
        <v>8</v>
      </c>
      <c r="N8" s="1">
        <v>163</v>
      </c>
      <c r="O8" s="1">
        <v>16</v>
      </c>
      <c r="P8" s="1">
        <f>E8+G8+I8+K8+M8+O8</f>
        <v>97</v>
      </c>
    </row>
    <row r="9" spans="1:16" ht="15">
      <c r="A9" s="1">
        <v>2</v>
      </c>
      <c r="B9" s="14" t="s">
        <v>24</v>
      </c>
      <c r="C9" s="25">
        <v>12</v>
      </c>
      <c r="D9" s="1" t="s">
        <v>123</v>
      </c>
      <c r="E9" s="1">
        <v>37</v>
      </c>
      <c r="F9" s="1">
        <v>5.6</v>
      </c>
      <c r="G9" s="1">
        <v>26</v>
      </c>
      <c r="H9" s="1">
        <v>0</v>
      </c>
      <c r="I9" s="1">
        <v>0</v>
      </c>
      <c r="J9" s="1">
        <v>22</v>
      </c>
      <c r="K9" s="1">
        <v>28</v>
      </c>
      <c r="L9" s="1">
        <v>4</v>
      </c>
      <c r="M9" s="1">
        <v>18</v>
      </c>
      <c r="N9" s="1">
        <v>177</v>
      </c>
      <c r="O9" s="1">
        <v>23</v>
      </c>
      <c r="P9" s="24">
        <f>E9+G9+I9+K9+M9+O9</f>
        <v>132</v>
      </c>
    </row>
    <row r="10" spans="1:16" ht="15">
      <c r="A10" s="1">
        <v>3</v>
      </c>
      <c r="B10" s="15" t="s">
        <v>25</v>
      </c>
      <c r="C10" s="25">
        <v>12</v>
      </c>
      <c r="D10" s="1" t="s">
        <v>113</v>
      </c>
      <c r="E10" s="1">
        <v>38</v>
      </c>
      <c r="F10" s="1">
        <v>5.4</v>
      </c>
      <c r="G10" s="1">
        <v>35</v>
      </c>
      <c r="H10" s="1">
        <v>0</v>
      </c>
      <c r="I10" s="1">
        <v>0</v>
      </c>
      <c r="J10" s="1">
        <v>28</v>
      </c>
      <c r="K10" s="1">
        <v>40</v>
      </c>
      <c r="L10" s="1">
        <v>16</v>
      </c>
      <c r="M10" s="1">
        <v>53</v>
      </c>
      <c r="N10" s="1">
        <v>196</v>
      </c>
      <c r="O10" s="1">
        <v>33</v>
      </c>
      <c r="P10" s="24">
        <f>E10+G10+I10+K10+M10+O10</f>
        <v>199</v>
      </c>
    </row>
    <row r="11" spans="1:16" ht="15.75" thickBot="1">
      <c r="A11" s="1">
        <v>4</v>
      </c>
      <c r="B11" s="15" t="s">
        <v>26</v>
      </c>
      <c r="C11" s="25">
        <v>12</v>
      </c>
      <c r="D11" s="1" t="s">
        <v>124</v>
      </c>
      <c r="E11" s="1">
        <v>28</v>
      </c>
      <c r="F11" s="1">
        <v>5.2</v>
      </c>
      <c r="G11" s="1">
        <v>45</v>
      </c>
      <c r="H11" s="1">
        <v>2</v>
      </c>
      <c r="I11" s="1">
        <v>13</v>
      </c>
      <c r="J11" s="1">
        <v>25</v>
      </c>
      <c r="K11" s="1">
        <v>34</v>
      </c>
      <c r="L11" s="1">
        <v>9</v>
      </c>
      <c r="M11" s="1">
        <v>29</v>
      </c>
      <c r="N11" s="1">
        <v>188</v>
      </c>
      <c r="O11" s="1">
        <v>29</v>
      </c>
      <c r="P11" s="24">
        <f>E11+G11+I11+K11+M11+O11</f>
        <v>178</v>
      </c>
    </row>
    <row r="12" spans="1:16" ht="15.75" thickBo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 t="s">
        <v>13</v>
      </c>
      <c r="O12" s="39"/>
      <c r="P12" s="2">
        <f>P10+P11+P9</f>
        <v>509</v>
      </c>
    </row>
    <row r="13" spans="1:16" ht="15">
      <c r="A13" s="36" t="s">
        <v>14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7"/>
      <c r="P13" s="37"/>
    </row>
    <row r="14" spans="1:16" ht="15">
      <c r="A14" s="1">
        <v>1</v>
      </c>
      <c r="B14" s="14" t="s">
        <v>20</v>
      </c>
      <c r="C14" s="25">
        <v>12</v>
      </c>
      <c r="D14" s="1" t="s">
        <v>92</v>
      </c>
      <c r="E14" s="1">
        <v>28</v>
      </c>
      <c r="F14" s="1">
        <v>5.5</v>
      </c>
      <c r="G14" s="1">
        <v>45</v>
      </c>
      <c r="H14" s="1">
        <v>0</v>
      </c>
      <c r="I14" s="1">
        <v>0</v>
      </c>
      <c r="J14" s="25">
        <v>30</v>
      </c>
      <c r="K14" s="25">
        <v>52</v>
      </c>
      <c r="L14" s="25">
        <v>15</v>
      </c>
      <c r="M14" s="25">
        <v>38</v>
      </c>
      <c r="N14" s="1">
        <v>176</v>
      </c>
      <c r="O14" s="1">
        <v>33</v>
      </c>
      <c r="P14" s="1">
        <f>E14+G14+I14+K14+M14+O14</f>
        <v>196</v>
      </c>
    </row>
    <row r="15" spans="1:16" ht="15">
      <c r="A15" s="1">
        <v>2</v>
      </c>
      <c r="B15" s="14" t="s">
        <v>21</v>
      </c>
      <c r="C15" s="25">
        <v>12</v>
      </c>
      <c r="D15" s="1" t="s">
        <v>93</v>
      </c>
      <c r="E15" s="1">
        <v>34</v>
      </c>
      <c r="F15" s="1">
        <v>5.7</v>
      </c>
      <c r="G15" s="1">
        <v>35</v>
      </c>
      <c r="H15" s="1">
        <v>30</v>
      </c>
      <c r="I15" s="1">
        <v>54</v>
      </c>
      <c r="J15" s="25">
        <v>23</v>
      </c>
      <c r="K15" s="25">
        <v>35</v>
      </c>
      <c r="L15" s="25">
        <v>4</v>
      </c>
      <c r="M15" s="25">
        <v>9</v>
      </c>
      <c r="N15" s="1">
        <v>160</v>
      </c>
      <c r="O15" s="1">
        <v>25</v>
      </c>
      <c r="P15" s="24">
        <f>E15+G15+I15+K15+M15+O15</f>
        <v>192</v>
      </c>
    </row>
    <row r="16" spans="1:16" ht="15">
      <c r="A16" s="1">
        <v>3</v>
      </c>
      <c r="B16" s="14" t="s">
        <v>22</v>
      </c>
      <c r="C16" s="25">
        <v>12</v>
      </c>
      <c r="D16" s="1" t="s">
        <v>94</v>
      </c>
      <c r="E16" s="1">
        <v>38</v>
      </c>
      <c r="F16" s="1">
        <v>5.1</v>
      </c>
      <c r="G16" s="1">
        <v>59</v>
      </c>
      <c r="H16" s="1">
        <v>3</v>
      </c>
      <c r="I16" s="1">
        <v>3</v>
      </c>
      <c r="J16" s="25">
        <v>27</v>
      </c>
      <c r="K16" s="25">
        <v>44</v>
      </c>
      <c r="L16" s="25">
        <v>13</v>
      </c>
      <c r="M16" s="25">
        <v>32</v>
      </c>
      <c r="N16" s="1">
        <v>181</v>
      </c>
      <c r="O16" s="1">
        <v>35</v>
      </c>
      <c r="P16" s="24">
        <f>E16+G16+I16+K16+M16+O16</f>
        <v>211</v>
      </c>
    </row>
    <row r="17" spans="1:16" ht="15.75" thickBot="1">
      <c r="A17" s="1">
        <v>4</v>
      </c>
      <c r="B17" s="14" t="s">
        <v>23</v>
      </c>
      <c r="C17" s="25">
        <v>11</v>
      </c>
      <c r="D17" s="1" t="s">
        <v>95</v>
      </c>
      <c r="E17" s="1">
        <v>47</v>
      </c>
      <c r="F17" s="1">
        <v>5.3</v>
      </c>
      <c r="G17" s="1">
        <v>60</v>
      </c>
      <c r="H17" s="1">
        <v>12</v>
      </c>
      <c r="I17" s="1">
        <v>24</v>
      </c>
      <c r="J17" s="25">
        <v>31</v>
      </c>
      <c r="K17" s="25">
        <v>58</v>
      </c>
      <c r="L17" s="25">
        <v>6</v>
      </c>
      <c r="M17" s="25">
        <v>15</v>
      </c>
      <c r="N17" s="1">
        <v>181</v>
      </c>
      <c r="O17" s="1">
        <v>46</v>
      </c>
      <c r="P17" s="24">
        <f>E17+G17+I17+K17+M17+O17</f>
        <v>250</v>
      </c>
    </row>
    <row r="18" spans="1:16" ht="15.75" thickBot="1">
      <c r="A18" s="3"/>
      <c r="B18" s="3"/>
      <c r="C18" s="26"/>
      <c r="D18" s="3"/>
      <c r="E18" s="3"/>
      <c r="F18" s="3"/>
      <c r="G18" s="3"/>
      <c r="H18" s="3"/>
      <c r="I18" s="3"/>
      <c r="J18" s="3"/>
      <c r="K18" s="3"/>
      <c r="L18" s="3"/>
      <c r="M18" s="3"/>
      <c r="N18" s="38" t="s">
        <v>13</v>
      </c>
      <c r="O18" s="39"/>
      <c r="P18" s="2">
        <f>P17+P16+P14</f>
        <v>657</v>
      </c>
    </row>
    <row r="19" spans="2:7" ht="15">
      <c r="B19" s="4" t="s">
        <v>19</v>
      </c>
      <c r="C19" s="27">
        <f>P12+P18</f>
        <v>1166</v>
      </c>
      <c r="D19" s="4"/>
      <c r="E19" s="4" t="s">
        <v>17</v>
      </c>
      <c r="F19" s="4"/>
      <c r="G19" s="4"/>
    </row>
    <row r="20" spans="2:7" ht="15">
      <c r="B20" s="4" t="s">
        <v>18</v>
      </c>
      <c r="C20" s="28"/>
      <c r="D20" s="4"/>
      <c r="E20" s="4" t="s">
        <v>141</v>
      </c>
      <c r="F20" s="4"/>
      <c r="G20" s="4"/>
    </row>
  </sheetData>
  <sheetProtection/>
  <mergeCells count="20">
    <mergeCell ref="A1:P1"/>
    <mergeCell ref="A2:P2"/>
    <mergeCell ref="A3:P3"/>
    <mergeCell ref="A4:P4"/>
    <mergeCell ref="A5:A6"/>
    <mergeCell ref="B5:B6"/>
    <mergeCell ref="C5:C6"/>
    <mergeCell ref="D5:E5"/>
    <mergeCell ref="F5:G5"/>
    <mergeCell ref="H5:I5"/>
    <mergeCell ref="A13:C13"/>
    <mergeCell ref="D13:P13"/>
    <mergeCell ref="N18:O18"/>
    <mergeCell ref="J5:K5"/>
    <mergeCell ref="L5:M5"/>
    <mergeCell ref="N5:O5"/>
    <mergeCell ref="P5:P6"/>
    <mergeCell ref="A7:C7"/>
    <mergeCell ref="A12:M12"/>
    <mergeCell ref="N12:O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1" sqref="A1:P3"/>
    </sheetView>
  </sheetViews>
  <sheetFormatPr defaultColWidth="9.140625" defaultRowHeight="15"/>
  <cols>
    <col min="1" max="1" width="4.28125" style="0" customWidth="1"/>
    <col min="2" max="2" width="23.421875" style="0" customWidth="1"/>
    <col min="3" max="3" width="5.57421875" style="0" customWidth="1"/>
    <col min="4" max="5" width="7.140625" style="0" customWidth="1"/>
    <col min="6" max="6" width="7.421875" style="0" customWidth="1"/>
    <col min="7" max="7" width="6.8515625" style="0" customWidth="1"/>
    <col min="8" max="8" width="8.140625" style="0" customWidth="1"/>
    <col min="9" max="9" width="7.7109375" style="0" customWidth="1"/>
    <col min="10" max="10" width="7.140625" style="0" customWidth="1"/>
    <col min="11" max="11" width="7.7109375" style="0" customWidth="1"/>
    <col min="12" max="12" width="7.140625" style="0" customWidth="1"/>
    <col min="13" max="13" width="7.421875" style="0" customWidth="1"/>
    <col min="14" max="15" width="7.28125" style="0" customWidth="1"/>
  </cols>
  <sheetData>
    <row r="1" spans="1:16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 customHeight="1">
      <c r="A2" s="45" t="s">
        <v>143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" customHeight="1">
      <c r="A3" s="45" t="s">
        <v>144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5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72.75" customHeight="1">
      <c r="A5" s="36" t="s">
        <v>1</v>
      </c>
      <c r="B5" s="36" t="s">
        <v>2</v>
      </c>
      <c r="C5" s="50" t="s">
        <v>3</v>
      </c>
      <c r="D5" s="36" t="s">
        <v>4</v>
      </c>
      <c r="E5" s="36"/>
      <c r="F5" s="36" t="s">
        <v>29</v>
      </c>
      <c r="G5" s="36"/>
      <c r="H5" s="49" t="s">
        <v>5</v>
      </c>
      <c r="I5" s="49"/>
      <c r="J5" s="36" t="s">
        <v>6</v>
      </c>
      <c r="K5" s="36"/>
      <c r="L5" s="36" t="s">
        <v>7</v>
      </c>
      <c r="M5" s="36"/>
      <c r="N5" s="36" t="s">
        <v>8</v>
      </c>
      <c r="O5" s="36"/>
      <c r="P5" s="36" t="s">
        <v>9</v>
      </c>
    </row>
    <row r="6" spans="1:16" ht="15">
      <c r="A6" s="36"/>
      <c r="B6" s="36"/>
      <c r="C6" s="51"/>
      <c r="D6" s="1" t="s">
        <v>10</v>
      </c>
      <c r="E6" s="1" t="s">
        <v>11</v>
      </c>
      <c r="F6" s="1" t="s">
        <v>10</v>
      </c>
      <c r="G6" s="1" t="s">
        <v>11</v>
      </c>
      <c r="H6" s="1" t="s">
        <v>10</v>
      </c>
      <c r="I6" s="1" t="s">
        <v>11</v>
      </c>
      <c r="J6" s="1" t="s">
        <v>10</v>
      </c>
      <c r="K6" s="1" t="s">
        <v>11</v>
      </c>
      <c r="L6" s="1" t="s">
        <v>10</v>
      </c>
      <c r="M6" s="1" t="s">
        <v>11</v>
      </c>
      <c r="N6" s="1" t="s">
        <v>10</v>
      </c>
      <c r="O6" s="1" t="s">
        <v>11</v>
      </c>
      <c r="P6" s="36"/>
    </row>
    <row r="7" spans="1:16" ht="15">
      <c r="A7" s="36" t="s">
        <v>12</v>
      </c>
      <c r="B7" s="52"/>
      <c r="C7" s="5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75">
      <c r="A8" s="8">
        <v>1</v>
      </c>
      <c r="B8" s="16" t="s">
        <v>35</v>
      </c>
      <c r="C8" s="18">
        <v>12</v>
      </c>
      <c r="D8" s="9" t="s">
        <v>125</v>
      </c>
      <c r="E8" s="1">
        <v>35</v>
      </c>
      <c r="F8" s="1">
        <v>5.2</v>
      </c>
      <c r="G8" s="1">
        <v>45</v>
      </c>
      <c r="H8" s="1">
        <v>4</v>
      </c>
      <c r="I8" s="1">
        <v>21</v>
      </c>
      <c r="J8" s="1">
        <v>16</v>
      </c>
      <c r="K8" s="1">
        <v>16</v>
      </c>
      <c r="L8" s="1">
        <v>13</v>
      </c>
      <c r="M8" s="1">
        <v>42</v>
      </c>
      <c r="N8" s="1">
        <v>190</v>
      </c>
      <c r="O8" s="1">
        <v>30</v>
      </c>
      <c r="P8" s="1">
        <f>E8+G8+I8+K8+M8+O8</f>
        <v>189</v>
      </c>
    </row>
    <row r="9" spans="1:16" ht="15.75">
      <c r="A9" s="8">
        <v>2</v>
      </c>
      <c r="B9" s="16" t="s">
        <v>36</v>
      </c>
      <c r="C9" s="18">
        <v>13</v>
      </c>
      <c r="D9" s="9" t="s">
        <v>126</v>
      </c>
      <c r="E9" s="1">
        <v>37</v>
      </c>
      <c r="F9" s="1">
        <v>4.6</v>
      </c>
      <c r="G9" s="1">
        <v>62</v>
      </c>
      <c r="H9" s="1">
        <v>6</v>
      </c>
      <c r="I9" s="1">
        <v>23</v>
      </c>
      <c r="J9" s="1">
        <v>32</v>
      </c>
      <c r="K9" s="1">
        <v>42</v>
      </c>
      <c r="L9" s="1">
        <v>12</v>
      </c>
      <c r="M9" s="1">
        <v>35</v>
      </c>
      <c r="N9" s="1">
        <v>213</v>
      </c>
      <c r="O9" s="1">
        <v>38</v>
      </c>
      <c r="P9" s="24">
        <f>E9+G9+I9+K9+M9+O9</f>
        <v>237</v>
      </c>
    </row>
    <row r="10" spans="1:16" ht="15.75">
      <c r="A10" s="8">
        <v>3</v>
      </c>
      <c r="B10" s="16" t="s">
        <v>37</v>
      </c>
      <c r="C10" s="18">
        <v>13</v>
      </c>
      <c r="D10" s="9" t="s">
        <v>105</v>
      </c>
      <c r="E10" s="1">
        <v>22</v>
      </c>
      <c r="F10" s="1">
        <v>4.9</v>
      </c>
      <c r="G10" s="1">
        <v>50</v>
      </c>
      <c r="H10" s="1">
        <v>11</v>
      </c>
      <c r="I10" s="1">
        <v>42</v>
      </c>
      <c r="J10" s="1">
        <v>28</v>
      </c>
      <c r="K10" s="1">
        <v>34</v>
      </c>
      <c r="L10" s="1">
        <v>8</v>
      </c>
      <c r="M10" s="1">
        <v>26</v>
      </c>
      <c r="N10" s="1">
        <v>203</v>
      </c>
      <c r="O10" s="1">
        <v>29</v>
      </c>
      <c r="P10" s="24">
        <f>E10+G10+I10+K10+M10+O10</f>
        <v>203</v>
      </c>
    </row>
    <row r="11" spans="1:16" ht="15.75">
      <c r="A11" s="8">
        <v>4</v>
      </c>
      <c r="B11" s="16" t="s">
        <v>38</v>
      </c>
      <c r="C11" s="18">
        <v>12</v>
      </c>
      <c r="D11" s="9" t="s">
        <v>127</v>
      </c>
      <c r="E11" s="7">
        <v>30</v>
      </c>
      <c r="F11" s="7">
        <v>5.2</v>
      </c>
      <c r="G11" s="7">
        <v>45</v>
      </c>
      <c r="H11" s="7">
        <v>1</v>
      </c>
      <c r="I11" s="7">
        <v>10</v>
      </c>
      <c r="J11" s="7">
        <v>28</v>
      </c>
      <c r="K11" s="7">
        <v>40</v>
      </c>
      <c r="L11" s="7">
        <v>-1</v>
      </c>
      <c r="M11" s="7">
        <v>8</v>
      </c>
      <c r="N11" s="7">
        <v>184</v>
      </c>
      <c r="O11" s="7">
        <v>27</v>
      </c>
      <c r="P11" s="24">
        <f>E11+G11+I11+K11+M11+O11</f>
        <v>160</v>
      </c>
    </row>
    <row r="12" spans="1:16" ht="16.5" thickBot="1">
      <c r="A12" s="8">
        <v>5</v>
      </c>
      <c r="B12" s="16" t="s">
        <v>39</v>
      </c>
      <c r="C12" s="18">
        <v>13</v>
      </c>
      <c r="D12" s="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4">
        <f>E12+G12+I12+K12+M12+O12</f>
        <v>0</v>
      </c>
    </row>
    <row r="13" spans="1:16" ht="15.75" thickBot="1">
      <c r="A13" s="40"/>
      <c r="B13" s="46"/>
      <c r="C13" s="46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3" t="s">
        <v>13</v>
      </c>
      <c r="O13" s="39"/>
      <c r="P13" s="2">
        <f>P10+P9+P8</f>
        <v>629</v>
      </c>
    </row>
    <row r="14" spans="1:16" ht="15">
      <c r="A14" s="36" t="s">
        <v>14</v>
      </c>
      <c r="B14" s="52"/>
      <c r="C14" s="52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37"/>
      <c r="P14" s="37"/>
    </row>
    <row r="15" spans="1:16" s="35" customFormat="1" ht="31.5">
      <c r="A15" s="32">
        <v>1</v>
      </c>
      <c r="B15" s="16" t="s">
        <v>30</v>
      </c>
      <c r="C15" s="18">
        <v>13</v>
      </c>
      <c r="D15" s="33" t="s">
        <v>96</v>
      </c>
      <c r="E15" s="34">
        <v>19</v>
      </c>
      <c r="F15" s="34">
        <v>4.9</v>
      </c>
      <c r="G15" s="34">
        <v>61</v>
      </c>
      <c r="H15" s="34">
        <v>3</v>
      </c>
      <c r="I15" s="34">
        <v>2</v>
      </c>
      <c r="J15" s="34">
        <v>24</v>
      </c>
      <c r="K15" s="34">
        <v>27</v>
      </c>
      <c r="L15" s="34">
        <v>17</v>
      </c>
      <c r="M15" s="34">
        <v>38</v>
      </c>
      <c r="N15" s="34">
        <v>183</v>
      </c>
      <c r="O15" s="34">
        <v>29</v>
      </c>
      <c r="P15" s="34">
        <f>E15+G15+I15+K15+M15+O15</f>
        <v>176</v>
      </c>
    </row>
    <row r="16" spans="1:16" ht="15.75">
      <c r="A16" s="8">
        <v>2</v>
      </c>
      <c r="B16" s="16" t="s">
        <v>31</v>
      </c>
      <c r="C16" s="18">
        <v>12</v>
      </c>
      <c r="D16" s="9" t="s">
        <v>97</v>
      </c>
      <c r="E16" s="1">
        <v>28</v>
      </c>
      <c r="F16" s="1">
        <v>5.3</v>
      </c>
      <c r="G16" s="1">
        <v>53</v>
      </c>
      <c r="H16" s="1">
        <v>0</v>
      </c>
      <c r="I16" s="1">
        <v>0</v>
      </c>
      <c r="J16" s="1">
        <v>22</v>
      </c>
      <c r="K16" s="1">
        <v>33</v>
      </c>
      <c r="L16" s="1">
        <v>9</v>
      </c>
      <c r="M16" s="1">
        <v>20</v>
      </c>
      <c r="N16" s="1">
        <v>172</v>
      </c>
      <c r="O16" s="1">
        <v>31</v>
      </c>
      <c r="P16" s="34">
        <f>E16+G16+I16+K16+M16+O16</f>
        <v>165</v>
      </c>
    </row>
    <row r="17" spans="1:16" ht="15.75">
      <c r="A17" s="8">
        <v>3</v>
      </c>
      <c r="B17" s="16" t="s">
        <v>32</v>
      </c>
      <c r="C17" s="18">
        <v>13</v>
      </c>
      <c r="D17" s="9" t="s">
        <v>98</v>
      </c>
      <c r="E17" s="1">
        <v>37</v>
      </c>
      <c r="F17" s="1">
        <v>5</v>
      </c>
      <c r="G17" s="1">
        <v>58</v>
      </c>
      <c r="H17" s="1">
        <v>6</v>
      </c>
      <c r="I17" s="1">
        <v>7</v>
      </c>
      <c r="J17" s="1">
        <v>33</v>
      </c>
      <c r="K17" s="1">
        <v>52</v>
      </c>
      <c r="L17" s="1">
        <v>1</v>
      </c>
      <c r="M17" s="1">
        <v>6</v>
      </c>
      <c r="N17" s="1">
        <v>184</v>
      </c>
      <c r="O17" s="1">
        <v>30</v>
      </c>
      <c r="P17" s="34">
        <f>E17+G17+I17+K17+M17+O17</f>
        <v>190</v>
      </c>
    </row>
    <row r="18" spans="1:16" ht="15.75">
      <c r="A18" s="8">
        <v>4</v>
      </c>
      <c r="B18" s="16" t="s">
        <v>33</v>
      </c>
      <c r="C18" s="18">
        <v>13</v>
      </c>
      <c r="D18" s="9" t="s">
        <v>99</v>
      </c>
      <c r="E18" s="7">
        <v>38</v>
      </c>
      <c r="F18" s="7">
        <v>5.4</v>
      </c>
      <c r="G18" s="7">
        <v>40</v>
      </c>
      <c r="H18" s="7">
        <v>6</v>
      </c>
      <c r="I18" s="7">
        <v>7</v>
      </c>
      <c r="J18" s="7">
        <v>25</v>
      </c>
      <c r="K18" s="7">
        <v>29</v>
      </c>
      <c r="L18" s="7">
        <v>1</v>
      </c>
      <c r="M18" s="7">
        <v>6</v>
      </c>
      <c r="N18" s="7">
        <v>160</v>
      </c>
      <c r="O18" s="7">
        <v>18</v>
      </c>
      <c r="P18" s="34">
        <f>E18+G18+I18+K18+M18+O18</f>
        <v>138</v>
      </c>
    </row>
    <row r="19" spans="1:16" ht="16.5" thickBot="1">
      <c r="A19" s="8">
        <v>5</v>
      </c>
      <c r="B19" s="16" t="s">
        <v>34</v>
      </c>
      <c r="C19" s="18">
        <v>14</v>
      </c>
      <c r="D19" s="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4">
        <f>E19+G19+I19+K19+M19+O19</f>
        <v>0</v>
      </c>
    </row>
    <row r="20" spans="1:16" ht="15.75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8" t="s">
        <v>13</v>
      </c>
      <c r="O20" s="39"/>
      <c r="P20" s="2">
        <f>P17+P15+P16</f>
        <v>531</v>
      </c>
    </row>
    <row r="21" spans="2:7" ht="15">
      <c r="B21" s="4" t="s">
        <v>16</v>
      </c>
      <c r="C21" s="5">
        <f>P13+P20</f>
        <v>1160</v>
      </c>
      <c r="D21" s="4"/>
      <c r="E21" s="4" t="s">
        <v>17</v>
      </c>
      <c r="F21" s="4"/>
      <c r="G21" s="4"/>
    </row>
    <row r="22" spans="2:7" ht="15">
      <c r="B22" s="4" t="s">
        <v>18</v>
      </c>
      <c r="C22" s="4"/>
      <c r="D22" s="4"/>
      <c r="E22" s="4" t="s">
        <v>141</v>
      </c>
      <c r="F22" s="4"/>
      <c r="G22" s="4"/>
    </row>
  </sheetData>
  <sheetProtection/>
  <mergeCells count="20">
    <mergeCell ref="A14:C14"/>
    <mergeCell ref="D14:P14"/>
    <mergeCell ref="N20:O20"/>
    <mergeCell ref="J5:K5"/>
    <mergeCell ref="L5:M5"/>
    <mergeCell ref="N5:O5"/>
    <mergeCell ref="P5:P6"/>
    <mergeCell ref="A7:C7"/>
    <mergeCell ref="A13:M13"/>
    <mergeCell ref="N13:O13"/>
    <mergeCell ref="A1:P1"/>
    <mergeCell ref="A2:P2"/>
    <mergeCell ref="A3:P3"/>
    <mergeCell ref="A4:P4"/>
    <mergeCell ref="A5:A6"/>
    <mergeCell ref="B5:B6"/>
    <mergeCell ref="C5:C6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1" sqref="A1:P3"/>
    </sheetView>
  </sheetViews>
  <sheetFormatPr defaultColWidth="9.140625" defaultRowHeight="15"/>
  <cols>
    <col min="1" max="1" width="4.28125" style="0" customWidth="1"/>
    <col min="2" max="2" width="28.00390625" style="0" customWidth="1"/>
    <col min="3" max="3" width="5.57421875" style="29" customWidth="1"/>
    <col min="4" max="5" width="7.140625" style="0" customWidth="1"/>
    <col min="6" max="6" width="7.421875" style="0" customWidth="1"/>
    <col min="7" max="7" width="6.8515625" style="0" customWidth="1"/>
    <col min="8" max="8" width="8.140625" style="0" customWidth="1"/>
    <col min="9" max="9" width="7.7109375" style="0" customWidth="1"/>
    <col min="10" max="10" width="7.140625" style="0" customWidth="1"/>
    <col min="11" max="11" width="7.7109375" style="0" customWidth="1"/>
    <col min="12" max="12" width="7.140625" style="0" customWidth="1"/>
    <col min="13" max="13" width="7.421875" style="0" customWidth="1"/>
    <col min="14" max="15" width="7.28125" style="0" customWidth="1"/>
  </cols>
  <sheetData>
    <row r="1" spans="1:16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 customHeight="1">
      <c r="A2" s="45" t="s">
        <v>143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" customHeight="1">
      <c r="A3" s="45" t="s">
        <v>144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5">
      <c r="A4" s="46" t="s">
        <v>40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72.75" customHeight="1">
      <c r="A5" s="36" t="s">
        <v>1</v>
      </c>
      <c r="B5" s="36" t="s">
        <v>2</v>
      </c>
      <c r="C5" s="47" t="s">
        <v>3</v>
      </c>
      <c r="D5" s="36" t="s">
        <v>4</v>
      </c>
      <c r="E5" s="36"/>
      <c r="F5" s="36" t="s">
        <v>29</v>
      </c>
      <c r="G5" s="36"/>
      <c r="H5" s="49" t="s">
        <v>5</v>
      </c>
      <c r="I5" s="49"/>
      <c r="J5" s="36" t="s">
        <v>6</v>
      </c>
      <c r="K5" s="36"/>
      <c r="L5" s="36" t="s">
        <v>7</v>
      </c>
      <c r="M5" s="36"/>
      <c r="N5" s="36" t="s">
        <v>8</v>
      </c>
      <c r="O5" s="36"/>
      <c r="P5" s="36" t="s">
        <v>9</v>
      </c>
    </row>
    <row r="6" spans="1:16" ht="15">
      <c r="A6" s="36"/>
      <c r="B6" s="36"/>
      <c r="C6" s="48"/>
      <c r="D6" s="1" t="s">
        <v>10</v>
      </c>
      <c r="E6" s="1" t="s">
        <v>11</v>
      </c>
      <c r="F6" s="1" t="s">
        <v>10</v>
      </c>
      <c r="G6" s="1" t="s">
        <v>11</v>
      </c>
      <c r="H6" s="1" t="s">
        <v>10</v>
      </c>
      <c r="I6" s="1" t="s">
        <v>11</v>
      </c>
      <c r="J6" s="1" t="s">
        <v>10</v>
      </c>
      <c r="K6" s="1" t="s">
        <v>11</v>
      </c>
      <c r="L6" s="1" t="s">
        <v>10</v>
      </c>
      <c r="M6" s="1" t="s">
        <v>11</v>
      </c>
      <c r="N6" s="1" t="s">
        <v>10</v>
      </c>
      <c r="O6" s="1" t="s">
        <v>11</v>
      </c>
      <c r="P6" s="36"/>
    </row>
    <row r="7" spans="1:16" ht="15">
      <c r="A7" s="36" t="s">
        <v>12</v>
      </c>
      <c r="B7" s="36"/>
      <c r="C7" s="3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>
        <v>1</v>
      </c>
      <c r="B8" s="20" t="s">
        <v>41</v>
      </c>
      <c r="C8" s="25">
        <v>12</v>
      </c>
      <c r="D8" s="1" t="s">
        <v>98</v>
      </c>
      <c r="E8" s="1">
        <v>31</v>
      </c>
      <c r="F8" s="1">
        <v>4.7</v>
      </c>
      <c r="G8" s="1">
        <v>62</v>
      </c>
      <c r="H8" s="1">
        <v>1</v>
      </c>
      <c r="I8" s="1">
        <v>10</v>
      </c>
      <c r="J8" s="1">
        <v>29</v>
      </c>
      <c r="K8" s="1">
        <v>42</v>
      </c>
      <c r="L8" s="1">
        <v>14</v>
      </c>
      <c r="M8" s="1">
        <v>46</v>
      </c>
      <c r="N8" s="1">
        <v>187</v>
      </c>
      <c r="O8" s="1">
        <v>28</v>
      </c>
      <c r="P8" s="1">
        <f>E8+G8+I8+K8+M8+O8</f>
        <v>219</v>
      </c>
    </row>
    <row r="9" spans="1:16" ht="15">
      <c r="A9" s="1">
        <v>2</v>
      </c>
      <c r="B9" s="21" t="s">
        <v>42</v>
      </c>
      <c r="C9" s="25">
        <v>14</v>
      </c>
      <c r="D9" s="1" t="s">
        <v>128</v>
      </c>
      <c r="E9" s="1">
        <v>32</v>
      </c>
      <c r="F9" s="1">
        <v>4.6</v>
      </c>
      <c r="G9" s="1">
        <v>58</v>
      </c>
      <c r="H9" s="1">
        <v>10</v>
      </c>
      <c r="I9" s="1">
        <v>34</v>
      </c>
      <c r="J9" s="1">
        <v>31</v>
      </c>
      <c r="K9" s="1">
        <v>36</v>
      </c>
      <c r="L9" s="1">
        <v>7</v>
      </c>
      <c r="M9" s="1">
        <v>24</v>
      </c>
      <c r="N9" s="1">
        <v>214</v>
      </c>
      <c r="O9" s="1">
        <v>34</v>
      </c>
      <c r="P9" s="24">
        <f>E9+G9+I9+K9+M9+O9</f>
        <v>218</v>
      </c>
    </row>
    <row r="10" spans="1:16" ht="15">
      <c r="A10" s="1">
        <v>3</v>
      </c>
      <c r="B10" s="20" t="s">
        <v>43</v>
      </c>
      <c r="C10" s="25">
        <v>12</v>
      </c>
      <c r="D10" s="1" t="s">
        <v>129</v>
      </c>
      <c r="E10" s="1">
        <v>51</v>
      </c>
      <c r="F10" s="1">
        <v>4.8</v>
      </c>
      <c r="G10" s="1">
        <v>59</v>
      </c>
      <c r="H10" s="1">
        <v>7</v>
      </c>
      <c r="I10" s="1">
        <v>33</v>
      </c>
      <c r="J10" s="1">
        <v>27</v>
      </c>
      <c r="K10" s="1">
        <v>38</v>
      </c>
      <c r="L10" s="1">
        <v>3</v>
      </c>
      <c r="M10" s="1">
        <v>16</v>
      </c>
      <c r="N10" s="1">
        <v>170</v>
      </c>
      <c r="O10" s="1">
        <v>20</v>
      </c>
      <c r="P10" s="24">
        <f>E10+G10+I10+K10+M10+O10</f>
        <v>217</v>
      </c>
    </row>
    <row r="11" spans="1:16" ht="15">
      <c r="A11" s="1">
        <v>4</v>
      </c>
      <c r="B11" s="7"/>
      <c r="C11" s="2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4">
        <f>E11+G11+I11+K11+M11+O11</f>
        <v>0</v>
      </c>
    </row>
    <row r="12" spans="1:16" ht="15.75" thickBot="1">
      <c r="A12" s="1">
        <v>5</v>
      </c>
      <c r="B12" s="1"/>
      <c r="C12" s="2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4">
        <f>E12+G12+I12+K12+M12+O12</f>
        <v>0</v>
      </c>
    </row>
    <row r="13" spans="1:16" ht="15.75" thickBo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3" t="s">
        <v>13</v>
      </c>
      <c r="O13" s="39"/>
      <c r="P13" s="2">
        <f>P9+P10+P11+P8</f>
        <v>654</v>
      </c>
    </row>
    <row r="14" spans="1:16" ht="15">
      <c r="A14" s="36" t="s">
        <v>14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37"/>
      <c r="P14" s="37"/>
    </row>
    <row r="15" spans="1:16" ht="25.5">
      <c r="A15" s="1">
        <v>1</v>
      </c>
      <c r="B15" s="19" t="s">
        <v>44</v>
      </c>
      <c r="C15" s="25">
        <v>12</v>
      </c>
      <c r="D15" s="1" t="s">
        <v>100</v>
      </c>
      <c r="E15" s="1">
        <v>59</v>
      </c>
      <c r="F15" s="1">
        <v>5.1</v>
      </c>
      <c r="G15" s="1">
        <v>59</v>
      </c>
      <c r="H15" s="25">
        <v>0</v>
      </c>
      <c r="I15" s="25">
        <v>0</v>
      </c>
      <c r="J15" s="1">
        <v>32</v>
      </c>
      <c r="K15" s="1">
        <v>56</v>
      </c>
      <c r="L15" s="1">
        <v>8</v>
      </c>
      <c r="M15" s="1">
        <v>17</v>
      </c>
      <c r="N15" s="1">
        <v>175</v>
      </c>
      <c r="O15" s="1">
        <v>32</v>
      </c>
      <c r="P15" s="1">
        <f>E15+G15+I15+K15+M15+O15</f>
        <v>223</v>
      </c>
    </row>
    <row r="16" spans="1:16" ht="15">
      <c r="A16" s="1">
        <v>2</v>
      </c>
      <c r="B16" s="20" t="s">
        <v>45</v>
      </c>
      <c r="C16" s="25">
        <v>12</v>
      </c>
      <c r="D16" s="1" t="s">
        <v>101</v>
      </c>
      <c r="E16" s="1">
        <v>34</v>
      </c>
      <c r="F16" s="1">
        <v>5.1</v>
      </c>
      <c r="G16" s="1">
        <v>59</v>
      </c>
      <c r="H16" s="25">
        <v>10</v>
      </c>
      <c r="I16" s="25">
        <v>14</v>
      </c>
      <c r="J16" s="1">
        <v>28</v>
      </c>
      <c r="K16" s="1">
        <v>47</v>
      </c>
      <c r="L16" s="1">
        <v>5</v>
      </c>
      <c r="M16" s="1">
        <v>11</v>
      </c>
      <c r="N16" s="1">
        <v>180</v>
      </c>
      <c r="O16" s="1">
        <v>35</v>
      </c>
      <c r="P16" s="24">
        <f>E16+G16+I16+K16+M16+O16</f>
        <v>200</v>
      </c>
    </row>
    <row r="17" spans="1:16" ht="15">
      <c r="A17" s="1">
        <v>3</v>
      </c>
      <c r="B17" s="20" t="s">
        <v>46</v>
      </c>
      <c r="C17" s="25">
        <v>12</v>
      </c>
      <c r="D17" s="1" t="s">
        <v>102</v>
      </c>
      <c r="E17" s="1">
        <v>35</v>
      </c>
      <c r="F17" s="1">
        <v>5</v>
      </c>
      <c r="G17" s="1">
        <v>62</v>
      </c>
      <c r="H17" s="25">
        <v>10</v>
      </c>
      <c r="I17" s="25">
        <v>14</v>
      </c>
      <c r="J17" s="1">
        <v>23</v>
      </c>
      <c r="K17" s="1">
        <v>35</v>
      </c>
      <c r="L17" s="1">
        <v>19</v>
      </c>
      <c r="M17" s="1">
        <v>50</v>
      </c>
      <c r="N17" s="1">
        <v>185</v>
      </c>
      <c r="O17" s="1">
        <v>37</v>
      </c>
      <c r="P17" s="24">
        <f>E17+G17+I17+K17+M17+O17</f>
        <v>233</v>
      </c>
    </row>
    <row r="18" spans="1:16" ht="15">
      <c r="A18" s="1">
        <v>4</v>
      </c>
      <c r="B18" s="21" t="s">
        <v>47</v>
      </c>
      <c r="C18" s="25">
        <v>12</v>
      </c>
      <c r="D18" s="1" t="s">
        <v>103</v>
      </c>
      <c r="E18" s="1">
        <v>51</v>
      </c>
      <c r="F18" s="1">
        <v>5</v>
      </c>
      <c r="G18" s="1">
        <v>62</v>
      </c>
      <c r="H18" s="25">
        <v>9</v>
      </c>
      <c r="I18" s="25">
        <v>12</v>
      </c>
      <c r="J18" s="1">
        <v>28</v>
      </c>
      <c r="K18" s="1">
        <v>47</v>
      </c>
      <c r="L18" s="1">
        <v>9</v>
      </c>
      <c r="M18" s="1">
        <v>20</v>
      </c>
      <c r="N18" s="1">
        <v>187</v>
      </c>
      <c r="O18" s="1">
        <v>38</v>
      </c>
      <c r="P18" s="24">
        <f>E18+G18+I18+K18+M18+O18</f>
        <v>230</v>
      </c>
    </row>
    <row r="19" spans="1:16" ht="15.75" thickBot="1">
      <c r="A19" s="1">
        <v>5</v>
      </c>
      <c r="B19" s="7"/>
      <c r="C19" s="2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4">
        <f>E19+G19+I19+K19+M19+O19</f>
        <v>0</v>
      </c>
    </row>
    <row r="20" spans="1:16" ht="15.75" thickBot="1">
      <c r="A20" s="3"/>
      <c r="B20" s="3"/>
      <c r="C20" s="26"/>
      <c r="D20" s="3"/>
      <c r="E20" s="3"/>
      <c r="F20" s="3"/>
      <c r="G20" s="3"/>
      <c r="H20" s="3"/>
      <c r="I20" s="3"/>
      <c r="J20" s="3"/>
      <c r="K20" s="3"/>
      <c r="L20" s="3"/>
      <c r="M20" s="3"/>
      <c r="N20" s="38" t="s">
        <v>13</v>
      </c>
      <c r="O20" s="39"/>
      <c r="P20" s="2">
        <f>P18+P17+P15</f>
        <v>686</v>
      </c>
    </row>
    <row r="21" spans="2:7" ht="15">
      <c r="B21" s="4" t="s">
        <v>16</v>
      </c>
      <c r="C21" s="30">
        <f>P13+P20</f>
        <v>1340</v>
      </c>
      <c r="D21" s="4"/>
      <c r="E21" s="4" t="s">
        <v>17</v>
      </c>
      <c r="F21" s="4"/>
      <c r="G21" s="4"/>
    </row>
    <row r="22" spans="2:7" ht="15">
      <c r="B22" s="4" t="s">
        <v>18</v>
      </c>
      <c r="C22" s="28"/>
      <c r="D22" s="4"/>
      <c r="E22" s="4" t="s">
        <v>141</v>
      </c>
      <c r="F22" s="4"/>
      <c r="G22" s="4"/>
    </row>
  </sheetData>
  <sheetProtection/>
  <mergeCells count="20">
    <mergeCell ref="A14:C14"/>
    <mergeCell ref="D14:P14"/>
    <mergeCell ref="N20:O20"/>
    <mergeCell ref="J5:K5"/>
    <mergeCell ref="L5:M5"/>
    <mergeCell ref="N5:O5"/>
    <mergeCell ref="P5:P6"/>
    <mergeCell ref="A7:C7"/>
    <mergeCell ref="A13:M13"/>
    <mergeCell ref="N13:O13"/>
    <mergeCell ref="A1:P1"/>
    <mergeCell ref="A2:P2"/>
    <mergeCell ref="A3:P3"/>
    <mergeCell ref="A4:P4"/>
    <mergeCell ref="A5:A6"/>
    <mergeCell ref="B5:B6"/>
    <mergeCell ref="C5:C6"/>
    <mergeCell ref="D5:E5"/>
    <mergeCell ref="F5:G5"/>
    <mergeCell ref="H5:I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:P3"/>
    </sheetView>
  </sheetViews>
  <sheetFormatPr defaultColWidth="9.140625" defaultRowHeight="15"/>
  <cols>
    <col min="1" max="1" width="4.28125" style="0" customWidth="1"/>
    <col min="2" max="2" width="29.8515625" style="0" customWidth="1"/>
    <col min="3" max="3" width="5.57421875" style="29" customWidth="1"/>
    <col min="4" max="5" width="7.140625" style="0" customWidth="1"/>
    <col min="6" max="6" width="7.421875" style="0" customWidth="1"/>
    <col min="7" max="7" width="6.8515625" style="0" customWidth="1"/>
    <col min="8" max="8" width="8.140625" style="0" customWidth="1"/>
    <col min="9" max="9" width="7.7109375" style="0" customWidth="1"/>
    <col min="10" max="10" width="7.140625" style="0" customWidth="1"/>
    <col min="11" max="11" width="7.7109375" style="0" customWidth="1"/>
    <col min="12" max="12" width="7.140625" style="0" customWidth="1"/>
    <col min="13" max="13" width="7.421875" style="0" customWidth="1"/>
    <col min="14" max="15" width="7.28125" style="0" customWidth="1"/>
  </cols>
  <sheetData>
    <row r="1" spans="1:16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 customHeight="1">
      <c r="A2" s="45" t="s">
        <v>143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" customHeight="1">
      <c r="A3" s="45" t="s">
        <v>144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5">
      <c r="A4" s="46" t="s">
        <v>51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72.75" customHeight="1">
      <c r="A5" s="36" t="s">
        <v>1</v>
      </c>
      <c r="B5" s="36" t="s">
        <v>2</v>
      </c>
      <c r="C5" s="47" t="s">
        <v>3</v>
      </c>
      <c r="D5" s="36" t="s">
        <v>4</v>
      </c>
      <c r="E5" s="36"/>
      <c r="F5" s="36" t="s">
        <v>29</v>
      </c>
      <c r="G5" s="36"/>
      <c r="H5" s="49" t="s">
        <v>5</v>
      </c>
      <c r="I5" s="49"/>
      <c r="J5" s="36" t="s">
        <v>6</v>
      </c>
      <c r="K5" s="36"/>
      <c r="L5" s="36" t="s">
        <v>7</v>
      </c>
      <c r="M5" s="36"/>
      <c r="N5" s="36" t="s">
        <v>8</v>
      </c>
      <c r="O5" s="36"/>
      <c r="P5" s="36" t="s">
        <v>9</v>
      </c>
    </row>
    <row r="6" spans="1:16" ht="15">
      <c r="A6" s="36"/>
      <c r="B6" s="36"/>
      <c r="C6" s="48"/>
      <c r="D6" s="1" t="s">
        <v>10</v>
      </c>
      <c r="E6" s="1" t="s">
        <v>11</v>
      </c>
      <c r="F6" s="1" t="s">
        <v>10</v>
      </c>
      <c r="G6" s="1" t="s">
        <v>11</v>
      </c>
      <c r="H6" s="1" t="s">
        <v>10</v>
      </c>
      <c r="I6" s="1" t="s">
        <v>11</v>
      </c>
      <c r="J6" s="1" t="s">
        <v>10</v>
      </c>
      <c r="K6" s="1" t="s">
        <v>11</v>
      </c>
      <c r="L6" s="1" t="s">
        <v>10</v>
      </c>
      <c r="M6" s="1" t="s">
        <v>11</v>
      </c>
      <c r="N6" s="1" t="s">
        <v>10</v>
      </c>
      <c r="O6" s="1" t="s">
        <v>11</v>
      </c>
      <c r="P6" s="36"/>
    </row>
    <row r="7" spans="1:16" ht="15">
      <c r="A7" s="36" t="s">
        <v>12</v>
      </c>
      <c r="B7" s="36"/>
      <c r="C7" s="3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>
        <v>1</v>
      </c>
      <c r="B8" s="20" t="s">
        <v>48</v>
      </c>
      <c r="C8" s="25">
        <v>12</v>
      </c>
      <c r="D8" s="1" t="s">
        <v>130</v>
      </c>
      <c r="E8" s="1">
        <v>39</v>
      </c>
      <c r="F8" s="1">
        <v>4.7</v>
      </c>
      <c r="G8" s="1">
        <v>62</v>
      </c>
      <c r="H8" s="1">
        <v>17</v>
      </c>
      <c r="I8" s="1">
        <v>64</v>
      </c>
      <c r="J8" s="1">
        <v>30</v>
      </c>
      <c r="K8" s="1">
        <v>44</v>
      </c>
      <c r="L8" s="1">
        <v>2</v>
      </c>
      <c r="M8" s="1">
        <v>14</v>
      </c>
      <c r="N8" s="1">
        <v>214</v>
      </c>
      <c r="O8" s="1">
        <v>49</v>
      </c>
      <c r="P8" s="1">
        <f>E8+G8+I8+K8+M8+O8</f>
        <v>272</v>
      </c>
    </row>
    <row r="9" spans="1:16" ht="15">
      <c r="A9" s="1">
        <v>2</v>
      </c>
      <c r="B9" s="20" t="s">
        <v>49</v>
      </c>
      <c r="C9" s="25">
        <v>13</v>
      </c>
      <c r="D9" s="1" t="s">
        <v>131</v>
      </c>
      <c r="E9" s="1">
        <v>32</v>
      </c>
      <c r="F9" s="1">
        <v>4.7</v>
      </c>
      <c r="G9" s="1">
        <v>58</v>
      </c>
      <c r="H9" s="1">
        <v>8</v>
      </c>
      <c r="I9" s="1">
        <v>30</v>
      </c>
      <c r="J9" s="1">
        <v>27</v>
      </c>
      <c r="K9" s="1">
        <v>32</v>
      </c>
      <c r="L9" s="1">
        <v>7</v>
      </c>
      <c r="M9" s="1">
        <v>24</v>
      </c>
      <c r="N9" s="1">
        <v>217</v>
      </c>
      <c r="O9" s="1">
        <v>42</v>
      </c>
      <c r="P9" s="24">
        <f>E9+G9+I9+K9+M9+O9</f>
        <v>218</v>
      </c>
    </row>
    <row r="10" spans="1:16" ht="15">
      <c r="A10" s="7">
        <v>3</v>
      </c>
      <c r="B10" s="20" t="s">
        <v>50</v>
      </c>
      <c r="C10" s="25">
        <v>12</v>
      </c>
      <c r="D10" s="1" t="s">
        <v>132</v>
      </c>
      <c r="E10" s="1">
        <v>34</v>
      </c>
      <c r="F10" s="1">
        <v>4.8</v>
      </c>
      <c r="G10" s="1">
        <v>59</v>
      </c>
      <c r="H10" s="1">
        <v>7</v>
      </c>
      <c r="I10" s="1">
        <v>33</v>
      </c>
      <c r="J10" s="1">
        <v>24</v>
      </c>
      <c r="K10" s="1">
        <v>32</v>
      </c>
      <c r="L10" s="1">
        <v>8</v>
      </c>
      <c r="M10" s="1">
        <v>26</v>
      </c>
      <c r="N10" s="1">
        <v>204</v>
      </c>
      <c r="O10" s="1">
        <v>39</v>
      </c>
      <c r="P10" s="24">
        <f>E10+G10+I10+K10+M10+O10</f>
        <v>223</v>
      </c>
    </row>
    <row r="11" spans="1:16" ht="15.75" thickBot="1">
      <c r="A11" s="7">
        <v>4</v>
      </c>
      <c r="B11" s="20" t="s">
        <v>52</v>
      </c>
      <c r="C11" s="25">
        <v>12</v>
      </c>
      <c r="D11" s="7" t="s">
        <v>113</v>
      </c>
      <c r="E11" s="7">
        <v>38</v>
      </c>
      <c r="F11" s="7">
        <v>5.1</v>
      </c>
      <c r="G11" s="7">
        <v>50</v>
      </c>
      <c r="H11" s="7">
        <v>8</v>
      </c>
      <c r="I11" s="7">
        <v>37</v>
      </c>
      <c r="J11" s="7">
        <v>28</v>
      </c>
      <c r="K11" s="7">
        <v>40</v>
      </c>
      <c r="L11" s="7">
        <v>13</v>
      </c>
      <c r="M11" s="7">
        <v>42</v>
      </c>
      <c r="N11" s="7">
        <v>199</v>
      </c>
      <c r="O11" s="7">
        <v>34</v>
      </c>
      <c r="P11" s="24">
        <f>E11+G11+I11+K11+M11+O11</f>
        <v>241</v>
      </c>
    </row>
    <row r="12" spans="1:16" ht="15.75" thickBo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 t="s">
        <v>13</v>
      </c>
      <c r="O12" s="39"/>
      <c r="P12" s="2">
        <f>P8+P11+P10</f>
        <v>736</v>
      </c>
    </row>
    <row r="13" spans="1:16" ht="15">
      <c r="A13" s="36" t="s">
        <v>14</v>
      </c>
      <c r="B13" s="52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7"/>
      <c r="P13" s="37"/>
    </row>
    <row r="14" spans="1:16" ht="25.5" customHeight="1">
      <c r="A14" s="8">
        <v>1</v>
      </c>
      <c r="B14" s="17" t="s">
        <v>53</v>
      </c>
      <c r="C14" s="31">
        <v>11</v>
      </c>
      <c r="D14" s="1" t="s">
        <v>104</v>
      </c>
      <c r="E14" s="1">
        <v>46</v>
      </c>
      <c r="F14" s="1">
        <v>5.4</v>
      </c>
      <c r="G14" s="1">
        <v>57</v>
      </c>
      <c r="H14" s="1">
        <v>11</v>
      </c>
      <c r="I14" s="1">
        <v>22</v>
      </c>
      <c r="J14" s="1">
        <v>31</v>
      </c>
      <c r="K14" s="1">
        <v>58</v>
      </c>
      <c r="L14" s="1">
        <v>20</v>
      </c>
      <c r="M14" s="1">
        <v>34</v>
      </c>
      <c r="N14" s="1">
        <v>192</v>
      </c>
      <c r="O14" s="1">
        <v>53</v>
      </c>
      <c r="P14" s="1">
        <f>E14+G14+I14+K14+M14+O14</f>
        <v>270</v>
      </c>
    </row>
    <row r="15" spans="1:16" ht="30">
      <c r="A15" s="8">
        <v>2</v>
      </c>
      <c r="B15" s="17" t="s">
        <v>54</v>
      </c>
      <c r="C15" s="31">
        <v>12</v>
      </c>
      <c r="D15" s="1" t="s">
        <v>105</v>
      </c>
      <c r="E15" s="1">
        <v>37</v>
      </c>
      <c r="F15" s="1">
        <v>5</v>
      </c>
      <c r="G15" s="1">
        <v>62</v>
      </c>
      <c r="H15" s="1">
        <v>10</v>
      </c>
      <c r="I15" s="1">
        <v>14</v>
      </c>
      <c r="J15" s="1">
        <v>31</v>
      </c>
      <c r="K15" s="1">
        <v>54</v>
      </c>
      <c r="L15" s="1">
        <v>13</v>
      </c>
      <c r="M15" s="1">
        <v>32</v>
      </c>
      <c r="N15" s="1">
        <v>197</v>
      </c>
      <c r="O15" s="1">
        <v>47</v>
      </c>
      <c r="P15" s="24">
        <f>E15+G15+I15+K15+M15+O15</f>
        <v>246</v>
      </c>
    </row>
    <row r="16" spans="1:16" ht="30">
      <c r="A16" s="8">
        <v>3</v>
      </c>
      <c r="B16" s="17" t="s">
        <v>55</v>
      </c>
      <c r="C16" s="31">
        <v>12</v>
      </c>
      <c r="D16" s="1" t="s">
        <v>106</v>
      </c>
      <c r="E16" s="1">
        <v>39</v>
      </c>
      <c r="F16" s="1">
        <v>5</v>
      </c>
      <c r="G16" s="1">
        <v>62</v>
      </c>
      <c r="H16" s="1">
        <v>20</v>
      </c>
      <c r="I16" s="1">
        <v>34</v>
      </c>
      <c r="J16" s="1">
        <v>21</v>
      </c>
      <c r="K16" s="1">
        <v>31</v>
      </c>
      <c r="L16" s="1">
        <v>8</v>
      </c>
      <c r="M16" s="1">
        <v>17</v>
      </c>
      <c r="N16" s="1">
        <v>179</v>
      </c>
      <c r="O16" s="1">
        <v>34</v>
      </c>
      <c r="P16" s="24">
        <f>E16+G16+I16+K16+M16+O16</f>
        <v>217</v>
      </c>
    </row>
    <row r="17" spans="1:16" ht="19.5" customHeight="1" thickBot="1">
      <c r="A17" s="8">
        <v>4</v>
      </c>
      <c r="B17" s="17" t="s">
        <v>56</v>
      </c>
      <c r="C17" s="31">
        <v>13</v>
      </c>
      <c r="D17" s="1" t="s">
        <v>107</v>
      </c>
      <c r="E17" s="1">
        <v>37</v>
      </c>
      <c r="F17" s="1">
        <v>5.2</v>
      </c>
      <c r="G17" s="1">
        <v>50</v>
      </c>
      <c r="H17" s="1">
        <v>20</v>
      </c>
      <c r="I17" s="1">
        <v>28</v>
      </c>
      <c r="J17" s="1">
        <v>19</v>
      </c>
      <c r="K17" s="1">
        <v>17</v>
      </c>
      <c r="L17" s="1">
        <v>15</v>
      </c>
      <c r="M17" s="1">
        <v>34</v>
      </c>
      <c r="N17" s="1">
        <v>184</v>
      </c>
      <c r="O17" s="1">
        <v>30</v>
      </c>
      <c r="P17" s="24">
        <f>E17+G17+I17+K17+M17+O17</f>
        <v>196</v>
      </c>
    </row>
    <row r="18" spans="1:16" ht="15.75" thickBot="1">
      <c r="A18" s="3"/>
      <c r="B18" s="3"/>
      <c r="C18" s="26"/>
      <c r="D18" s="3"/>
      <c r="E18" s="3"/>
      <c r="F18" s="3"/>
      <c r="G18" s="3"/>
      <c r="H18" s="3"/>
      <c r="I18" s="3"/>
      <c r="J18" s="3"/>
      <c r="K18" s="3"/>
      <c r="L18" s="3"/>
      <c r="M18" s="3"/>
      <c r="N18" s="38" t="s">
        <v>13</v>
      </c>
      <c r="O18" s="39"/>
      <c r="P18" s="2">
        <f>P14+P16+P15</f>
        <v>733</v>
      </c>
    </row>
    <row r="19" spans="2:7" ht="15">
      <c r="B19" s="4" t="s">
        <v>16</v>
      </c>
      <c r="C19" s="30">
        <f>P12+P18</f>
        <v>1469</v>
      </c>
      <c r="D19" s="4"/>
      <c r="E19" s="4" t="s">
        <v>17</v>
      </c>
      <c r="F19" s="4"/>
      <c r="G19" s="4"/>
    </row>
    <row r="20" spans="2:7" ht="15">
      <c r="B20" s="4" t="s">
        <v>18</v>
      </c>
      <c r="C20" s="28"/>
      <c r="D20" s="4"/>
      <c r="E20" s="4" t="s">
        <v>141</v>
      </c>
      <c r="F20" s="4"/>
      <c r="G20" s="4"/>
    </row>
  </sheetData>
  <sheetProtection/>
  <mergeCells count="20">
    <mergeCell ref="A13:C13"/>
    <mergeCell ref="D13:P13"/>
    <mergeCell ref="N18:O18"/>
    <mergeCell ref="J5:K5"/>
    <mergeCell ref="L5:M5"/>
    <mergeCell ref="N5:O5"/>
    <mergeCell ref="P5:P6"/>
    <mergeCell ref="A7:C7"/>
    <mergeCell ref="A12:M12"/>
    <mergeCell ref="N12:O12"/>
    <mergeCell ref="A1:P1"/>
    <mergeCell ref="A2:P2"/>
    <mergeCell ref="A3:P3"/>
    <mergeCell ref="A4:P4"/>
    <mergeCell ref="A5:A6"/>
    <mergeCell ref="B5:B6"/>
    <mergeCell ref="C5:C6"/>
    <mergeCell ref="D5:E5"/>
    <mergeCell ref="F5:G5"/>
    <mergeCell ref="H5:I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1" sqref="A1:P3"/>
    </sheetView>
  </sheetViews>
  <sheetFormatPr defaultColWidth="9.140625" defaultRowHeight="15"/>
  <cols>
    <col min="1" max="1" width="4.28125" style="0" customWidth="1"/>
    <col min="2" max="2" width="28.7109375" style="0" customWidth="1"/>
    <col min="3" max="3" width="5.57421875" style="29" customWidth="1"/>
    <col min="4" max="5" width="7.140625" style="0" customWidth="1"/>
    <col min="6" max="6" width="7.421875" style="0" customWidth="1"/>
    <col min="7" max="7" width="6.8515625" style="0" customWidth="1"/>
    <col min="8" max="8" width="8.140625" style="0" customWidth="1"/>
    <col min="9" max="9" width="7.7109375" style="0" customWidth="1"/>
    <col min="10" max="10" width="7.140625" style="0" customWidth="1"/>
    <col min="11" max="11" width="7.7109375" style="0" customWidth="1"/>
    <col min="12" max="12" width="7.140625" style="0" customWidth="1"/>
    <col min="13" max="13" width="7.421875" style="0" customWidth="1"/>
    <col min="14" max="15" width="7.28125" style="0" customWidth="1"/>
  </cols>
  <sheetData>
    <row r="1" spans="1:16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 customHeight="1">
      <c r="A2" s="45" t="s">
        <v>143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" customHeight="1">
      <c r="A3" s="45" t="s">
        <v>144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5">
      <c r="A4" s="46" t="s">
        <v>15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72.75" customHeight="1">
      <c r="A5" s="36" t="s">
        <v>1</v>
      </c>
      <c r="B5" s="36" t="s">
        <v>2</v>
      </c>
      <c r="C5" s="47" t="s">
        <v>3</v>
      </c>
      <c r="D5" s="36" t="s">
        <v>4</v>
      </c>
      <c r="E5" s="36"/>
      <c r="F5" s="36" t="s">
        <v>29</v>
      </c>
      <c r="G5" s="36"/>
      <c r="H5" s="49" t="s">
        <v>5</v>
      </c>
      <c r="I5" s="49"/>
      <c r="J5" s="36" t="s">
        <v>6</v>
      </c>
      <c r="K5" s="36"/>
      <c r="L5" s="36" t="s">
        <v>7</v>
      </c>
      <c r="M5" s="36"/>
      <c r="N5" s="36" t="s">
        <v>8</v>
      </c>
      <c r="O5" s="36"/>
      <c r="P5" s="36" t="s">
        <v>9</v>
      </c>
    </row>
    <row r="6" spans="1:16" ht="15">
      <c r="A6" s="36"/>
      <c r="B6" s="36"/>
      <c r="C6" s="48"/>
      <c r="D6" s="1" t="s">
        <v>10</v>
      </c>
      <c r="E6" s="1" t="s">
        <v>11</v>
      </c>
      <c r="F6" s="1" t="s">
        <v>10</v>
      </c>
      <c r="G6" s="1" t="s">
        <v>11</v>
      </c>
      <c r="H6" s="1" t="s">
        <v>10</v>
      </c>
      <c r="I6" s="1" t="s">
        <v>11</v>
      </c>
      <c r="J6" s="1" t="s">
        <v>10</v>
      </c>
      <c r="K6" s="1" t="s">
        <v>11</v>
      </c>
      <c r="L6" s="1" t="s">
        <v>10</v>
      </c>
      <c r="M6" s="1" t="s">
        <v>11</v>
      </c>
      <c r="N6" s="1" t="s">
        <v>10</v>
      </c>
      <c r="O6" s="1" t="s">
        <v>11</v>
      </c>
      <c r="P6" s="36"/>
    </row>
    <row r="7" spans="1:16" ht="15">
      <c r="A7" s="36" t="s">
        <v>12</v>
      </c>
      <c r="B7" s="36"/>
      <c r="C7" s="3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>
        <v>1</v>
      </c>
      <c r="B8" s="21" t="s">
        <v>57</v>
      </c>
      <c r="C8" s="25">
        <v>12</v>
      </c>
      <c r="D8" s="1" t="s">
        <v>133</v>
      </c>
      <c r="E8" s="1">
        <v>58</v>
      </c>
      <c r="F8" s="1">
        <v>4.5</v>
      </c>
      <c r="G8" s="1">
        <v>68</v>
      </c>
      <c r="H8" s="1">
        <v>1</v>
      </c>
      <c r="I8" s="1">
        <v>10</v>
      </c>
      <c r="J8" s="1">
        <v>29</v>
      </c>
      <c r="K8" s="1">
        <v>42</v>
      </c>
      <c r="L8" s="1">
        <v>11</v>
      </c>
      <c r="M8" s="1">
        <v>35</v>
      </c>
      <c r="N8" s="1">
        <v>227</v>
      </c>
      <c r="O8" s="1">
        <v>56</v>
      </c>
      <c r="P8" s="1">
        <f>E8+G8+I8+K8+M8+O8</f>
        <v>269</v>
      </c>
    </row>
    <row r="9" spans="1:16" ht="15">
      <c r="A9" s="1">
        <v>2</v>
      </c>
      <c r="B9" s="20" t="s">
        <v>58</v>
      </c>
      <c r="C9" s="25">
        <v>12</v>
      </c>
      <c r="D9" s="1" t="s">
        <v>134</v>
      </c>
      <c r="E9" s="1">
        <v>50</v>
      </c>
      <c r="F9" s="1">
        <v>4.9</v>
      </c>
      <c r="G9" s="1">
        <v>56</v>
      </c>
      <c r="H9" s="1">
        <v>3</v>
      </c>
      <c r="I9" s="1">
        <v>17</v>
      </c>
      <c r="J9" s="1">
        <v>35</v>
      </c>
      <c r="K9" s="1">
        <v>56</v>
      </c>
      <c r="L9" s="1">
        <v>1</v>
      </c>
      <c r="M9" s="1">
        <v>12</v>
      </c>
      <c r="N9" s="1">
        <v>183</v>
      </c>
      <c r="O9" s="1">
        <v>26</v>
      </c>
      <c r="P9" s="24">
        <f>E9+G9+I9+K9+M9+O9</f>
        <v>217</v>
      </c>
    </row>
    <row r="10" spans="1:16" ht="15">
      <c r="A10" s="1">
        <v>3</v>
      </c>
      <c r="B10" s="20" t="s">
        <v>59</v>
      </c>
      <c r="C10" s="25">
        <v>13</v>
      </c>
      <c r="D10" s="1" t="s">
        <v>126</v>
      </c>
      <c r="E10" s="1">
        <v>37</v>
      </c>
      <c r="F10" s="1">
        <v>4.7</v>
      </c>
      <c r="G10" s="1">
        <v>58</v>
      </c>
      <c r="H10" s="1">
        <v>9</v>
      </c>
      <c r="I10" s="1">
        <v>34</v>
      </c>
      <c r="J10" s="1">
        <v>32</v>
      </c>
      <c r="K10" s="1">
        <v>42</v>
      </c>
      <c r="L10" s="1">
        <v>12</v>
      </c>
      <c r="M10" s="1">
        <v>35</v>
      </c>
      <c r="N10" s="1">
        <v>212</v>
      </c>
      <c r="O10" s="1">
        <v>37</v>
      </c>
      <c r="P10" s="24">
        <f>E10+G10+I10+K10+M10+O10</f>
        <v>243</v>
      </c>
    </row>
    <row r="11" spans="1:16" ht="15">
      <c r="A11" s="1">
        <v>4</v>
      </c>
      <c r="B11" s="20" t="s">
        <v>60</v>
      </c>
      <c r="C11" s="25">
        <v>12</v>
      </c>
      <c r="D11" s="1" t="s">
        <v>135</v>
      </c>
      <c r="E11" s="1">
        <v>29</v>
      </c>
      <c r="F11" s="1">
        <v>5</v>
      </c>
      <c r="G11" s="1">
        <v>53</v>
      </c>
      <c r="H11" s="1">
        <v>12</v>
      </c>
      <c r="I11" s="1">
        <v>54</v>
      </c>
      <c r="J11" s="1">
        <v>29</v>
      </c>
      <c r="K11" s="1">
        <v>42</v>
      </c>
      <c r="L11" s="1">
        <v>0</v>
      </c>
      <c r="M11" s="1">
        <v>10</v>
      </c>
      <c r="N11" s="1">
        <v>158</v>
      </c>
      <c r="O11" s="1">
        <v>14</v>
      </c>
      <c r="P11" s="24">
        <f>E11+G11+I11+K11+M11+O11</f>
        <v>202</v>
      </c>
    </row>
    <row r="12" spans="1:16" ht="15.75" thickBot="1">
      <c r="A12" s="7">
        <v>5</v>
      </c>
      <c r="B12" s="20" t="s">
        <v>61</v>
      </c>
      <c r="C12" s="25">
        <v>14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24">
        <f>E12+G12+I12+K12+M12+O12</f>
        <v>0</v>
      </c>
    </row>
    <row r="13" spans="1:16" ht="15.75" thickBo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3" t="s">
        <v>13</v>
      </c>
      <c r="O13" s="39"/>
      <c r="P13" s="2">
        <f>P10+P9+P8</f>
        <v>729</v>
      </c>
    </row>
    <row r="14" spans="1:16" ht="15">
      <c r="A14" s="36" t="s">
        <v>14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37"/>
      <c r="P14" s="37"/>
    </row>
    <row r="15" spans="1:16" ht="15">
      <c r="A15" s="1">
        <v>1</v>
      </c>
      <c r="B15" s="21" t="s">
        <v>62</v>
      </c>
      <c r="C15" s="25">
        <v>12</v>
      </c>
      <c r="D15" s="1" t="s">
        <v>108</v>
      </c>
      <c r="E15" s="1">
        <v>58</v>
      </c>
      <c r="F15" s="1">
        <v>4.8</v>
      </c>
      <c r="G15" s="1">
        <v>66</v>
      </c>
      <c r="H15" s="25">
        <v>40</v>
      </c>
      <c r="I15" s="25">
        <v>62</v>
      </c>
      <c r="J15" s="1">
        <v>29</v>
      </c>
      <c r="K15" s="1">
        <v>50</v>
      </c>
      <c r="L15" s="1">
        <v>26</v>
      </c>
      <c r="M15" s="1">
        <v>63</v>
      </c>
      <c r="N15" s="1">
        <v>185</v>
      </c>
      <c r="O15" s="1">
        <v>37</v>
      </c>
      <c r="P15" s="1">
        <f>E15+G15+I15+K15+M15+O15</f>
        <v>336</v>
      </c>
    </row>
    <row r="16" spans="1:16" ht="15">
      <c r="A16" s="1">
        <v>2</v>
      </c>
      <c r="B16" s="21" t="s">
        <v>63</v>
      </c>
      <c r="C16" s="25">
        <v>12</v>
      </c>
      <c r="D16" s="1" t="s">
        <v>109</v>
      </c>
      <c r="E16" s="1">
        <v>55</v>
      </c>
      <c r="F16" s="1">
        <v>4.9</v>
      </c>
      <c r="G16" s="1">
        <v>64</v>
      </c>
      <c r="H16" s="25">
        <v>0</v>
      </c>
      <c r="I16" s="25">
        <v>0</v>
      </c>
      <c r="J16" s="1">
        <v>22</v>
      </c>
      <c r="K16" s="1">
        <v>33</v>
      </c>
      <c r="L16" s="1">
        <v>8</v>
      </c>
      <c r="M16" s="1">
        <v>17</v>
      </c>
      <c r="N16" s="1">
        <v>172</v>
      </c>
      <c r="O16" s="1">
        <v>31</v>
      </c>
      <c r="P16" s="24">
        <f>E16+G16+I16+K16+M16+O16</f>
        <v>200</v>
      </c>
    </row>
    <row r="17" spans="1:16" ht="15">
      <c r="A17" s="1">
        <v>3</v>
      </c>
      <c r="B17" s="21" t="s">
        <v>64</v>
      </c>
      <c r="C17" s="25">
        <v>12</v>
      </c>
      <c r="D17" s="1" t="s">
        <v>110</v>
      </c>
      <c r="E17" s="1">
        <v>32</v>
      </c>
      <c r="F17" s="1">
        <v>5.1</v>
      </c>
      <c r="G17" s="1">
        <v>59</v>
      </c>
      <c r="H17" s="25">
        <v>3</v>
      </c>
      <c r="I17" s="25">
        <v>3</v>
      </c>
      <c r="J17" s="1">
        <v>26</v>
      </c>
      <c r="K17" s="1">
        <v>41</v>
      </c>
      <c r="L17" s="1">
        <v>11</v>
      </c>
      <c r="M17" s="1">
        <v>26</v>
      </c>
      <c r="N17" s="1">
        <v>156</v>
      </c>
      <c r="O17" s="1">
        <v>23</v>
      </c>
      <c r="P17" s="24">
        <f>E17+G17+I17+K17+M17+O17</f>
        <v>184</v>
      </c>
    </row>
    <row r="18" spans="1:16" ht="25.5">
      <c r="A18" s="1">
        <v>4</v>
      </c>
      <c r="B18" s="19" t="s">
        <v>65</v>
      </c>
      <c r="C18" s="25">
        <v>12</v>
      </c>
      <c r="D18" s="1" t="s">
        <v>111</v>
      </c>
      <c r="E18" s="1">
        <v>47</v>
      </c>
      <c r="F18" s="1">
        <v>5.3</v>
      </c>
      <c r="G18" s="1">
        <v>53</v>
      </c>
      <c r="H18" s="25">
        <v>11</v>
      </c>
      <c r="I18" s="25">
        <v>16</v>
      </c>
      <c r="J18" s="1">
        <v>26</v>
      </c>
      <c r="K18" s="1">
        <v>41</v>
      </c>
      <c r="L18" s="1">
        <v>21</v>
      </c>
      <c r="M18" s="1">
        <v>54</v>
      </c>
      <c r="N18" s="1">
        <v>175</v>
      </c>
      <c r="O18" s="1">
        <v>32</v>
      </c>
      <c r="P18" s="24">
        <f>E18+G18+I18+K18+M18+O18</f>
        <v>243</v>
      </c>
    </row>
    <row r="19" spans="1:16" ht="15.75" thickBot="1">
      <c r="A19" s="7">
        <v>5</v>
      </c>
      <c r="B19" s="21" t="s">
        <v>66</v>
      </c>
      <c r="C19" s="25">
        <v>14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4">
        <f>E19+G19+I19+K19+M19+O19</f>
        <v>0</v>
      </c>
    </row>
    <row r="20" spans="1:16" ht="15.75" thickBot="1">
      <c r="A20" s="3"/>
      <c r="B20" s="3"/>
      <c r="C20" s="26"/>
      <c r="D20" s="3"/>
      <c r="E20" s="3"/>
      <c r="F20" s="3"/>
      <c r="G20" s="3"/>
      <c r="H20" s="3"/>
      <c r="I20" s="3"/>
      <c r="J20" s="3"/>
      <c r="K20" s="3"/>
      <c r="L20" s="3"/>
      <c r="M20" s="3"/>
      <c r="N20" s="38" t="s">
        <v>13</v>
      </c>
      <c r="O20" s="39"/>
      <c r="P20" s="2">
        <f>P15+P18+P16</f>
        <v>779</v>
      </c>
    </row>
    <row r="21" spans="2:7" ht="15">
      <c r="B21" s="4" t="s">
        <v>16</v>
      </c>
      <c r="C21" s="30">
        <f>P13+P20</f>
        <v>1508</v>
      </c>
      <c r="D21" s="4"/>
      <c r="E21" s="4" t="s">
        <v>17</v>
      </c>
      <c r="F21" s="4"/>
      <c r="G21" s="4"/>
    </row>
    <row r="22" spans="2:7" ht="15">
      <c r="B22" s="4" t="s">
        <v>18</v>
      </c>
      <c r="C22" s="28"/>
      <c r="D22" s="4"/>
      <c r="E22" s="4" t="s">
        <v>141</v>
      </c>
      <c r="F22" s="4"/>
      <c r="G22" s="4"/>
    </row>
  </sheetData>
  <sheetProtection/>
  <mergeCells count="20">
    <mergeCell ref="A14:C14"/>
    <mergeCell ref="D14:P14"/>
    <mergeCell ref="N20:O20"/>
    <mergeCell ref="J5:K5"/>
    <mergeCell ref="L5:M5"/>
    <mergeCell ref="N5:O5"/>
    <mergeCell ref="P5:P6"/>
    <mergeCell ref="A7:C7"/>
    <mergeCell ref="A13:M13"/>
    <mergeCell ref="N13:O13"/>
    <mergeCell ref="A1:P1"/>
    <mergeCell ref="A2:P2"/>
    <mergeCell ref="A3:P3"/>
    <mergeCell ref="A4:P4"/>
    <mergeCell ref="A5:A6"/>
    <mergeCell ref="B5:B6"/>
    <mergeCell ref="C5:C6"/>
    <mergeCell ref="D5:E5"/>
    <mergeCell ref="F5:G5"/>
    <mergeCell ref="H5:I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:P3"/>
    </sheetView>
  </sheetViews>
  <sheetFormatPr defaultColWidth="9.140625" defaultRowHeight="15"/>
  <cols>
    <col min="1" max="1" width="4.28125" style="0" customWidth="1"/>
    <col min="2" max="2" width="29.8515625" style="0" customWidth="1"/>
    <col min="3" max="3" width="5.57421875" style="0" customWidth="1"/>
    <col min="4" max="5" width="7.140625" style="0" customWidth="1"/>
    <col min="6" max="6" width="7.421875" style="0" customWidth="1"/>
    <col min="7" max="7" width="6.8515625" style="0" customWidth="1"/>
    <col min="8" max="8" width="8.140625" style="0" customWidth="1"/>
    <col min="9" max="9" width="7.7109375" style="0" customWidth="1"/>
    <col min="10" max="10" width="7.140625" style="0" customWidth="1"/>
    <col min="11" max="11" width="7.7109375" style="0" customWidth="1"/>
    <col min="12" max="12" width="7.140625" style="0" customWidth="1"/>
    <col min="13" max="13" width="7.421875" style="0" customWidth="1"/>
    <col min="14" max="15" width="7.28125" style="0" customWidth="1"/>
  </cols>
  <sheetData>
    <row r="1" spans="1:16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 customHeight="1">
      <c r="A2" s="45" t="s">
        <v>143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" customHeight="1">
      <c r="A3" s="45" t="s">
        <v>144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5">
      <c r="A4" s="46" t="s">
        <v>67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72.75" customHeight="1">
      <c r="A5" s="36" t="s">
        <v>1</v>
      </c>
      <c r="B5" s="36" t="s">
        <v>2</v>
      </c>
      <c r="C5" s="50" t="s">
        <v>3</v>
      </c>
      <c r="D5" s="36" t="s">
        <v>4</v>
      </c>
      <c r="E5" s="36"/>
      <c r="F5" s="36" t="s">
        <v>29</v>
      </c>
      <c r="G5" s="36"/>
      <c r="H5" s="49" t="s">
        <v>5</v>
      </c>
      <c r="I5" s="49"/>
      <c r="J5" s="36" t="s">
        <v>6</v>
      </c>
      <c r="K5" s="36"/>
      <c r="L5" s="36" t="s">
        <v>7</v>
      </c>
      <c r="M5" s="36"/>
      <c r="N5" s="36" t="s">
        <v>8</v>
      </c>
      <c r="O5" s="36"/>
      <c r="P5" s="36" t="s">
        <v>9</v>
      </c>
    </row>
    <row r="6" spans="1:16" ht="15">
      <c r="A6" s="36"/>
      <c r="B6" s="36"/>
      <c r="C6" s="51"/>
      <c r="D6" s="7" t="s">
        <v>10</v>
      </c>
      <c r="E6" s="7" t="s">
        <v>11</v>
      </c>
      <c r="F6" s="7" t="s">
        <v>10</v>
      </c>
      <c r="G6" s="7" t="s">
        <v>11</v>
      </c>
      <c r="H6" s="7" t="s">
        <v>10</v>
      </c>
      <c r="I6" s="7" t="s">
        <v>11</v>
      </c>
      <c r="J6" s="7" t="s">
        <v>10</v>
      </c>
      <c r="K6" s="7" t="s">
        <v>11</v>
      </c>
      <c r="L6" s="7" t="s">
        <v>10</v>
      </c>
      <c r="M6" s="7" t="s">
        <v>11</v>
      </c>
      <c r="N6" s="7" t="s">
        <v>10</v>
      </c>
      <c r="O6" s="7" t="s">
        <v>11</v>
      </c>
      <c r="P6" s="36"/>
    </row>
    <row r="7" spans="1:16" ht="15">
      <c r="A7" s="36" t="s">
        <v>12</v>
      </c>
      <c r="B7" s="52"/>
      <c r="C7" s="3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5">
      <c r="A8" s="8">
        <v>1</v>
      </c>
      <c r="B8" s="19" t="s">
        <v>68</v>
      </c>
      <c r="C8" s="9">
        <v>13</v>
      </c>
      <c r="D8" s="7" t="s">
        <v>137</v>
      </c>
      <c r="E8" s="7">
        <v>51</v>
      </c>
      <c r="F8" s="7">
        <v>5.3</v>
      </c>
      <c r="G8" s="7">
        <v>32</v>
      </c>
      <c r="H8" s="7">
        <v>4</v>
      </c>
      <c r="I8" s="7">
        <v>17</v>
      </c>
      <c r="J8" s="7">
        <v>29</v>
      </c>
      <c r="K8" s="7">
        <v>36</v>
      </c>
      <c r="L8" s="7">
        <v>-2</v>
      </c>
      <c r="M8" s="7">
        <v>6</v>
      </c>
      <c r="N8" s="7">
        <v>198</v>
      </c>
      <c r="O8" s="7">
        <v>27</v>
      </c>
      <c r="P8" s="7">
        <f>E8+G8+I8+K8+M8+O8</f>
        <v>169</v>
      </c>
    </row>
    <row r="9" spans="1:16" ht="15">
      <c r="A9" s="8">
        <v>2</v>
      </c>
      <c r="B9" s="19" t="s">
        <v>69</v>
      </c>
      <c r="C9" s="9">
        <v>12</v>
      </c>
      <c r="D9" s="7" t="s">
        <v>118</v>
      </c>
      <c r="E9" s="7">
        <v>26</v>
      </c>
      <c r="F9" s="7">
        <v>5</v>
      </c>
      <c r="G9" s="7">
        <v>53</v>
      </c>
      <c r="H9" s="7">
        <v>5</v>
      </c>
      <c r="I9" s="7">
        <v>25</v>
      </c>
      <c r="J9" s="7">
        <v>30</v>
      </c>
      <c r="K9" s="7">
        <v>44</v>
      </c>
      <c r="L9" s="7">
        <v>1</v>
      </c>
      <c r="M9" s="7">
        <v>12</v>
      </c>
      <c r="N9" s="7">
        <v>188</v>
      </c>
      <c r="O9" s="7">
        <v>29</v>
      </c>
      <c r="P9" s="24">
        <f>E9+G9+I9+K9+M9+O9</f>
        <v>189</v>
      </c>
    </row>
    <row r="10" spans="1:16" ht="15">
      <c r="A10" s="8">
        <v>3</v>
      </c>
      <c r="B10" s="19" t="s">
        <v>70</v>
      </c>
      <c r="C10" s="9">
        <v>12</v>
      </c>
      <c r="D10" s="7" t="s">
        <v>131</v>
      </c>
      <c r="E10" s="7">
        <v>39</v>
      </c>
      <c r="F10" s="7">
        <v>5.1</v>
      </c>
      <c r="G10" s="7">
        <v>50</v>
      </c>
      <c r="H10" s="7">
        <v>6</v>
      </c>
      <c r="I10" s="7">
        <v>29</v>
      </c>
      <c r="J10" s="7">
        <v>27</v>
      </c>
      <c r="K10" s="7">
        <v>38</v>
      </c>
      <c r="L10" s="7">
        <v>6</v>
      </c>
      <c r="M10" s="7">
        <v>22</v>
      </c>
      <c r="N10" s="7">
        <v>212</v>
      </c>
      <c r="O10" s="7">
        <v>47</v>
      </c>
      <c r="P10" s="24">
        <f>E10+G10+I10+K10+M10+O10</f>
        <v>225</v>
      </c>
    </row>
    <row r="11" spans="1:16" ht="15.75" thickBot="1">
      <c r="A11" s="8">
        <v>4</v>
      </c>
      <c r="B11" s="19" t="s">
        <v>71</v>
      </c>
      <c r="C11" s="9">
        <v>12</v>
      </c>
      <c r="D11" s="7" t="s">
        <v>138</v>
      </c>
      <c r="E11" s="7">
        <v>33</v>
      </c>
      <c r="F11" s="7">
        <v>5.4</v>
      </c>
      <c r="G11" s="7">
        <v>35</v>
      </c>
      <c r="H11" s="7">
        <v>0</v>
      </c>
      <c r="I11" s="7">
        <v>0</v>
      </c>
      <c r="J11" s="7">
        <v>29</v>
      </c>
      <c r="K11" s="7">
        <v>42</v>
      </c>
      <c r="L11" s="7">
        <v>5</v>
      </c>
      <c r="M11" s="7">
        <v>20</v>
      </c>
      <c r="N11" s="7">
        <v>171</v>
      </c>
      <c r="O11" s="7">
        <v>21</v>
      </c>
      <c r="P11" s="24">
        <f>E11+G11+I11+K11+M11+O11</f>
        <v>151</v>
      </c>
    </row>
    <row r="12" spans="1:16" ht="15.75" thickBot="1">
      <c r="A12" s="40"/>
      <c r="B12" s="46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 t="s">
        <v>13</v>
      </c>
      <c r="O12" s="39"/>
      <c r="P12" s="2">
        <f>P10+P9+P8</f>
        <v>583</v>
      </c>
    </row>
    <row r="13" spans="1:16" ht="15">
      <c r="A13" s="36" t="s">
        <v>14</v>
      </c>
      <c r="B13" s="52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7"/>
      <c r="P13" s="37"/>
    </row>
    <row r="14" spans="1:16" ht="25.5" customHeight="1">
      <c r="A14" s="8">
        <v>1</v>
      </c>
      <c r="B14" s="19" t="s">
        <v>72</v>
      </c>
      <c r="C14" s="9">
        <v>12</v>
      </c>
      <c r="D14" s="7" t="s">
        <v>113</v>
      </c>
      <c r="E14" s="7">
        <v>54</v>
      </c>
      <c r="F14" s="7">
        <v>5.1</v>
      </c>
      <c r="G14" s="7">
        <v>59</v>
      </c>
      <c r="H14" s="7">
        <v>9</v>
      </c>
      <c r="I14" s="7">
        <v>12</v>
      </c>
      <c r="J14" s="7">
        <v>31</v>
      </c>
      <c r="K14" s="7">
        <v>54</v>
      </c>
      <c r="L14" s="24">
        <v>8</v>
      </c>
      <c r="M14" s="7">
        <v>17</v>
      </c>
      <c r="N14" s="7">
        <v>195</v>
      </c>
      <c r="O14" s="7">
        <v>45</v>
      </c>
      <c r="P14" s="7">
        <f>E14+G14+I14+K14+M14+O14</f>
        <v>241</v>
      </c>
    </row>
    <row r="15" spans="1:16" ht="15">
      <c r="A15" s="8">
        <v>2</v>
      </c>
      <c r="B15" s="19" t="s">
        <v>73</v>
      </c>
      <c r="C15" s="9">
        <v>12</v>
      </c>
      <c r="D15" s="7" t="s">
        <v>114</v>
      </c>
      <c r="E15" s="7">
        <v>31</v>
      </c>
      <c r="F15" s="7">
        <v>5.2</v>
      </c>
      <c r="G15" s="7">
        <v>56</v>
      </c>
      <c r="H15" s="7">
        <v>5</v>
      </c>
      <c r="I15" s="7">
        <v>5</v>
      </c>
      <c r="J15" s="7">
        <v>24</v>
      </c>
      <c r="K15" s="7">
        <v>37</v>
      </c>
      <c r="L15" s="24">
        <v>8</v>
      </c>
      <c r="M15" s="7">
        <v>17</v>
      </c>
      <c r="N15" s="7">
        <v>174</v>
      </c>
      <c r="O15" s="7">
        <v>32</v>
      </c>
      <c r="P15" s="24">
        <f>E15+G15+I15+K15+M15+O15</f>
        <v>178</v>
      </c>
    </row>
    <row r="16" spans="1:16" ht="15">
      <c r="A16" s="8">
        <v>3</v>
      </c>
      <c r="B16" s="19" t="s">
        <v>74</v>
      </c>
      <c r="C16" s="9">
        <v>13</v>
      </c>
      <c r="D16" s="7" t="s">
        <v>101</v>
      </c>
      <c r="E16" s="7">
        <v>29</v>
      </c>
      <c r="F16" s="7">
        <v>5.4</v>
      </c>
      <c r="G16" s="7">
        <v>40</v>
      </c>
      <c r="H16" s="7">
        <v>3</v>
      </c>
      <c r="I16" s="7">
        <v>2</v>
      </c>
      <c r="J16" s="7">
        <v>23</v>
      </c>
      <c r="K16" s="7">
        <v>25</v>
      </c>
      <c r="L16" s="24">
        <v>7</v>
      </c>
      <c r="M16" s="7">
        <v>18</v>
      </c>
      <c r="N16" s="7">
        <v>162</v>
      </c>
      <c r="O16" s="7">
        <v>19</v>
      </c>
      <c r="P16" s="24">
        <f>E16+G16+I16+K16+M16+O16</f>
        <v>133</v>
      </c>
    </row>
    <row r="17" spans="1:16" ht="19.5" customHeight="1" thickBot="1">
      <c r="A17" s="8">
        <v>4</v>
      </c>
      <c r="B17" s="19" t="s">
        <v>75</v>
      </c>
      <c r="C17" s="9">
        <v>13</v>
      </c>
      <c r="D17" s="7" t="s">
        <v>115</v>
      </c>
      <c r="E17" s="7">
        <v>15</v>
      </c>
      <c r="F17" s="7">
        <v>5.7</v>
      </c>
      <c r="G17" s="7">
        <v>28</v>
      </c>
      <c r="H17" s="7">
        <v>0</v>
      </c>
      <c r="I17" s="7">
        <v>0</v>
      </c>
      <c r="J17" s="7">
        <v>16</v>
      </c>
      <c r="K17" s="7">
        <v>14</v>
      </c>
      <c r="L17" s="24">
        <v>1</v>
      </c>
      <c r="M17" s="7">
        <v>6</v>
      </c>
      <c r="N17" s="7">
        <v>154</v>
      </c>
      <c r="O17" s="7">
        <v>15</v>
      </c>
      <c r="P17" s="24">
        <f>E17+G17+I17+K17+M17+O17</f>
        <v>78</v>
      </c>
    </row>
    <row r="18" spans="1:16" ht="15.75" thickBo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38" t="s">
        <v>13</v>
      </c>
      <c r="O18" s="39"/>
      <c r="P18" s="2">
        <f>P14+P15+P16</f>
        <v>552</v>
      </c>
    </row>
    <row r="19" spans="2:7" ht="15">
      <c r="B19" s="4" t="s">
        <v>16</v>
      </c>
      <c r="C19" s="6">
        <f>P12+P18</f>
        <v>1135</v>
      </c>
      <c r="D19" s="4"/>
      <c r="E19" s="4" t="s">
        <v>17</v>
      </c>
      <c r="F19" s="4"/>
      <c r="G19" s="4"/>
    </row>
    <row r="20" spans="2:7" ht="15">
      <c r="B20" s="4" t="s">
        <v>18</v>
      </c>
      <c r="C20" s="4"/>
      <c r="D20" s="4"/>
      <c r="E20" s="4" t="s">
        <v>142</v>
      </c>
      <c r="F20" s="4"/>
      <c r="G20" s="4"/>
    </row>
  </sheetData>
  <sheetProtection/>
  <mergeCells count="20">
    <mergeCell ref="A1:P1"/>
    <mergeCell ref="A2:P2"/>
    <mergeCell ref="A3:P3"/>
    <mergeCell ref="A4:P4"/>
    <mergeCell ref="A5:A6"/>
    <mergeCell ref="B5:B6"/>
    <mergeCell ref="C5:C6"/>
    <mergeCell ref="D5:E5"/>
    <mergeCell ref="F5:G5"/>
    <mergeCell ref="H5:I5"/>
    <mergeCell ref="A13:C13"/>
    <mergeCell ref="D13:P13"/>
    <mergeCell ref="N18:O18"/>
    <mergeCell ref="J5:K5"/>
    <mergeCell ref="L5:M5"/>
    <mergeCell ref="N5:O5"/>
    <mergeCell ref="P5:P6"/>
    <mergeCell ref="A7:C7"/>
    <mergeCell ref="A12:M12"/>
    <mergeCell ref="N12:O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:P3"/>
    </sheetView>
  </sheetViews>
  <sheetFormatPr defaultColWidth="9.140625" defaultRowHeight="15"/>
  <cols>
    <col min="1" max="1" width="4.28125" style="0" customWidth="1"/>
    <col min="2" max="2" width="29.8515625" style="0" customWidth="1"/>
    <col min="3" max="3" width="5.57421875" style="0" customWidth="1"/>
    <col min="4" max="5" width="7.140625" style="0" customWidth="1"/>
    <col min="6" max="6" width="7.421875" style="0" customWidth="1"/>
    <col min="7" max="7" width="6.8515625" style="0" customWidth="1"/>
    <col min="8" max="8" width="8.140625" style="0" customWidth="1"/>
    <col min="9" max="9" width="7.7109375" style="0" customWidth="1"/>
    <col min="10" max="10" width="7.140625" style="0" customWidth="1"/>
    <col min="11" max="11" width="7.7109375" style="0" customWidth="1"/>
    <col min="12" max="12" width="7.140625" style="0" customWidth="1"/>
    <col min="13" max="13" width="7.421875" style="0" customWidth="1"/>
    <col min="14" max="15" width="7.28125" style="0" customWidth="1"/>
  </cols>
  <sheetData>
    <row r="1" spans="1:16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 customHeight="1">
      <c r="A2" s="45" t="s">
        <v>143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" customHeight="1">
      <c r="A3" s="45" t="s">
        <v>144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5">
      <c r="A4" s="46" t="s">
        <v>76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72.75" customHeight="1">
      <c r="A5" s="36" t="s">
        <v>1</v>
      </c>
      <c r="B5" s="36" t="s">
        <v>2</v>
      </c>
      <c r="C5" s="50" t="s">
        <v>3</v>
      </c>
      <c r="D5" s="36" t="s">
        <v>4</v>
      </c>
      <c r="E5" s="36"/>
      <c r="F5" s="36" t="s">
        <v>29</v>
      </c>
      <c r="G5" s="36"/>
      <c r="H5" s="49" t="s">
        <v>5</v>
      </c>
      <c r="I5" s="49"/>
      <c r="J5" s="36" t="s">
        <v>6</v>
      </c>
      <c r="K5" s="36"/>
      <c r="L5" s="36" t="s">
        <v>7</v>
      </c>
      <c r="M5" s="36"/>
      <c r="N5" s="36" t="s">
        <v>8</v>
      </c>
      <c r="O5" s="36"/>
      <c r="P5" s="36" t="s">
        <v>9</v>
      </c>
    </row>
    <row r="6" spans="1:16" ht="15">
      <c r="A6" s="36"/>
      <c r="B6" s="36"/>
      <c r="C6" s="51"/>
      <c r="D6" s="7" t="s">
        <v>10</v>
      </c>
      <c r="E6" s="7" t="s">
        <v>11</v>
      </c>
      <c r="F6" s="7" t="s">
        <v>10</v>
      </c>
      <c r="G6" s="7" t="s">
        <v>11</v>
      </c>
      <c r="H6" s="7" t="s">
        <v>10</v>
      </c>
      <c r="I6" s="7" t="s">
        <v>11</v>
      </c>
      <c r="J6" s="7" t="s">
        <v>10</v>
      </c>
      <c r="K6" s="7" t="s">
        <v>11</v>
      </c>
      <c r="L6" s="7" t="s">
        <v>10</v>
      </c>
      <c r="M6" s="7" t="s">
        <v>11</v>
      </c>
      <c r="N6" s="7" t="s">
        <v>10</v>
      </c>
      <c r="O6" s="7" t="s">
        <v>11</v>
      </c>
      <c r="P6" s="36"/>
    </row>
    <row r="7" spans="1:16" ht="15">
      <c r="A7" s="36" t="s">
        <v>12</v>
      </c>
      <c r="B7" s="52"/>
      <c r="C7" s="3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30">
      <c r="A8" s="8">
        <v>1</v>
      </c>
      <c r="B8" s="23" t="s">
        <v>80</v>
      </c>
      <c r="C8" s="9">
        <v>12</v>
      </c>
      <c r="D8" s="7" t="s">
        <v>126</v>
      </c>
      <c r="E8" s="7">
        <v>44</v>
      </c>
      <c r="F8" s="7">
        <v>5.1</v>
      </c>
      <c r="G8" s="7">
        <v>50</v>
      </c>
      <c r="H8" s="7">
        <v>1</v>
      </c>
      <c r="I8" s="7">
        <v>10</v>
      </c>
      <c r="J8" s="7">
        <v>25</v>
      </c>
      <c r="K8" s="7">
        <v>34</v>
      </c>
      <c r="L8" s="7">
        <v>1</v>
      </c>
      <c r="M8" s="7">
        <v>12</v>
      </c>
      <c r="N8" s="7">
        <v>199</v>
      </c>
      <c r="O8" s="7">
        <v>34</v>
      </c>
      <c r="P8" s="7">
        <f>O8+M8+K8+I8+G8+E8</f>
        <v>184</v>
      </c>
    </row>
    <row r="9" spans="1:16" ht="22.5" customHeight="1">
      <c r="A9" s="8">
        <v>2</v>
      </c>
      <c r="B9" s="23" t="s">
        <v>81</v>
      </c>
      <c r="C9" s="9">
        <v>12</v>
      </c>
      <c r="D9" s="7" t="s">
        <v>132</v>
      </c>
      <c r="E9" s="7">
        <v>34</v>
      </c>
      <c r="F9" s="7">
        <v>5.2</v>
      </c>
      <c r="G9" s="7">
        <v>45</v>
      </c>
      <c r="H9" s="7">
        <v>1</v>
      </c>
      <c r="I9" s="7">
        <v>10</v>
      </c>
      <c r="J9" s="7">
        <v>26</v>
      </c>
      <c r="K9" s="7">
        <v>36</v>
      </c>
      <c r="L9" s="7">
        <v>-5</v>
      </c>
      <c r="M9" s="7">
        <v>1</v>
      </c>
      <c r="N9" s="7">
        <v>170</v>
      </c>
      <c r="O9" s="7">
        <v>20</v>
      </c>
      <c r="P9" s="24">
        <f>O9+M9+K9+I9+G9+E9</f>
        <v>146</v>
      </c>
    </row>
    <row r="10" spans="1:16" ht="15">
      <c r="A10" s="8">
        <v>3</v>
      </c>
      <c r="B10" s="23" t="s">
        <v>82</v>
      </c>
      <c r="C10" s="9">
        <v>12</v>
      </c>
      <c r="D10" s="7" t="s">
        <v>125</v>
      </c>
      <c r="E10" s="7">
        <v>35</v>
      </c>
      <c r="F10" s="7">
        <v>5.3</v>
      </c>
      <c r="G10" s="7">
        <v>40</v>
      </c>
      <c r="H10" s="7">
        <v>12</v>
      </c>
      <c r="I10" s="7">
        <v>54</v>
      </c>
      <c r="J10" s="7">
        <v>26</v>
      </c>
      <c r="K10" s="7">
        <v>36</v>
      </c>
      <c r="L10" s="7">
        <v>6</v>
      </c>
      <c r="M10" s="7">
        <v>22</v>
      </c>
      <c r="N10" s="7">
        <v>178</v>
      </c>
      <c r="O10" s="7">
        <v>24</v>
      </c>
      <c r="P10" s="24">
        <f>O10+M10+K10+I10+G10+E10</f>
        <v>211</v>
      </c>
    </row>
    <row r="11" spans="1:16" ht="15.75" thickBot="1">
      <c r="A11" s="8">
        <v>4</v>
      </c>
      <c r="B11" s="22"/>
      <c r="C11" s="9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5.75" thickBot="1">
      <c r="A12" s="40"/>
      <c r="B12" s="46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 t="s">
        <v>13</v>
      </c>
      <c r="O12" s="39"/>
      <c r="P12" s="2">
        <f>SUM(P8:P11)</f>
        <v>541</v>
      </c>
    </row>
    <row r="13" spans="1:16" ht="15">
      <c r="A13" s="36" t="s">
        <v>14</v>
      </c>
      <c r="B13" s="52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7"/>
      <c r="P13" s="37"/>
    </row>
    <row r="14" spans="1:16" ht="25.5" customHeight="1">
      <c r="A14" s="8">
        <v>1</v>
      </c>
      <c r="B14" s="23" t="s">
        <v>77</v>
      </c>
      <c r="C14" s="9">
        <v>13</v>
      </c>
      <c r="D14" s="7" t="s">
        <v>116</v>
      </c>
      <c r="E14" s="7">
        <v>35</v>
      </c>
      <c r="F14" s="7">
        <v>5.2</v>
      </c>
      <c r="G14" s="7">
        <v>50</v>
      </c>
      <c r="H14" s="7">
        <v>0</v>
      </c>
      <c r="I14" s="7">
        <v>0</v>
      </c>
      <c r="J14" s="7">
        <v>22</v>
      </c>
      <c r="K14" s="7">
        <v>23</v>
      </c>
      <c r="L14" s="7">
        <v>7</v>
      </c>
      <c r="M14" s="7">
        <v>18</v>
      </c>
      <c r="N14" s="7">
        <v>171</v>
      </c>
      <c r="O14" s="7">
        <v>23</v>
      </c>
      <c r="P14" s="7">
        <f>E14+G14+I14+K14+M14+O14</f>
        <v>149</v>
      </c>
    </row>
    <row r="15" spans="1:16" ht="30">
      <c r="A15" s="8">
        <v>2</v>
      </c>
      <c r="B15" s="23" t="s">
        <v>78</v>
      </c>
      <c r="C15" s="9">
        <v>12</v>
      </c>
      <c r="D15" s="7" t="s">
        <v>117</v>
      </c>
      <c r="E15" s="7">
        <v>35</v>
      </c>
      <c r="F15" s="7">
        <v>5.2</v>
      </c>
      <c r="G15" s="7">
        <v>56</v>
      </c>
      <c r="H15" s="7">
        <v>2</v>
      </c>
      <c r="I15" s="7">
        <v>2</v>
      </c>
      <c r="J15" s="7">
        <v>21</v>
      </c>
      <c r="K15" s="7">
        <v>31</v>
      </c>
      <c r="L15" s="7">
        <v>4</v>
      </c>
      <c r="M15" s="7">
        <v>9</v>
      </c>
      <c r="N15" s="7">
        <v>182</v>
      </c>
      <c r="O15" s="7">
        <v>36</v>
      </c>
      <c r="P15" s="24">
        <f>E15+G15+I15+K15+M15+O15</f>
        <v>169</v>
      </c>
    </row>
    <row r="16" spans="1:16" ht="30">
      <c r="A16" s="8">
        <v>3</v>
      </c>
      <c r="B16" s="23" t="s">
        <v>79</v>
      </c>
      <c r="C16" s="9">
        <v>12</v>
      </c>
      <c r="D16" s="7" t="s">
        <v>118</v>
      </c>
      <c r="E16" s="7">
        <v>36</v>
      </c>
      <c r="F16" s="7">
        <v>5.1</v>
      </c>
      <c r="G16" s="7">
        <v>59</v>
      </c>
      <c r="H16" s="7">
        <v>1</v>
      </c>
      <c r="I16" s="7">
        <v>1</v>
      </c>
      <c r="J16" s="7">
        <v>21</v>
      </c>
      <c r="K16" s="7">
        <v>31</v>
      </c>
      <c r="L16" s="7">
        <v>5</v>
      </c>
      <c r="M16" s="7">
        <v>11</v>
      </c>
      <c r="N16" s="7">
        <v>177</v>
      </c>
      <c r="O16" s="7">
        <v>33</v>
      </c>
      <c r="P16" s="24">
        <f>E16+G16+I16+K16+M16+O16</f>
        <v>171</v>
      </c>
    </row>
    <row r="17" spans="1:16" ht="19.5" customHeight="1" thickBot="1">
      <c r="A17" s="8">
        <v>4</v>
      </c>
      <c r="B17" s="22"/>
      <c r="C17" s="9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.75" thickBo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38" t="s">
        <v>13</v>
      </c>
      <c r="O18" s="39"/>
      <c r="P18" s="2">
        <f>P14+P15+P17+P16</f>
        <v>489</v>
      </c>
    </row>
    <row r="19" spans="2:7" ht="15">
      <c r="B19" s="4" t="s">
        <v>16</v>
      </c>
      <c r="C19" s="6">
        <f>P12+P18</f>
        <v>1030</v>
      </c>
      <c r="D19" s="4"/>
      <c r="E19" s="4" t="s">
        <v>17</v>
      </c>
      <c r="F19" s="4"/>
      <c r="G19" s="4"/>
    </row>
    <row r="20" spans="2:7" ht="15">
      <c r="B20" s="4" t="s">
        <v>18</v>
      </c>
      <c r="C20" s="4"/>
      <c r="D20" s="4"/>
      <c r="E20" s="4" t="s">
        <v>141</v>
      </c>
      <c r="F20" s="4"/>
      <c r="G20" s="4"/>
    </row>
  </sheetData>
  <sheetProtection/>
  <mergeCells count="20">
    <mergeCell ref="A1:P1"/>
    <mergeCell ref="A2:P2"/>
    <mergeCell ref="A3:P3"/>
    <mergeCell ref="A4:P4"/>
    <mergeCell ref="A5:A6"/>
    <mergeCell ref="B5:B6"/>
    <mergeCell ref="C5:C6"/>
    <mergeCell ref="D5:E5"/>
    <mergeCell ref="F5:G5"/>
    <mergeCell ref="H5:I5"/>
    <mergeCell ref="A13:C13"/>
    <mergeCell ref="D13:P13"/>
    <mergeCell ref="N18:O18"/>
    <mergeCell ref="J5:K5"/>
    <mergeCell ref="L5:M5"/>
    <mergeCell ref="N5:O5"/>
    <mergeCell ref="P5:P6"/>
    <mergeCell ref="A7:C7"/>
    <mergeCell ref="A12:M12"/>
    <mergeCell ref="N12:O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:P3"/>
    </sheetView>
  </sheetViews>
  <sheetFormatPr defaultColWidth="9.140625" defaultRowHeight="15"/>
  <cols>
    <col min="1" max="1" width="4.28125" style="0" customWidth="1"/>
    <col min="2" max="2" width="29.8515625" style="0" customWidth="1"/>
    <col min="3" max="3" width="5.57421875" style="0" customWidth="1"/>
    <col min="4" max="5" width="7.140625" style="0" customWidth="1"/>
    <col min="6" max="6" width="7.421875" style="0" customWidth="1"/>
    <col min="7" max="7" width="6.8515625" style="0" customWidth="1"/>
    <col min="8" max="8" width="8.140625" style="0" customWidth="1"/>
    <col min="9" max="9" width="7.7109375" style="0" customWidth="1"/>
    <col min="10" max="10" width="7.140625" style="0" customWidth="1"/>
    <col min="11" max="11" width="7.7109375" style="0" customWidth="1"/>
    <col min="12" max="12" width="7.140625" style="0" customWidth="1"/>
    <col min="13" max="13" width="7.421875" style="0" customWidth="1"/>
    <col min="14" max="15" width="7.28125" style="0" customWidth="1"/>
  </cols>
  <sheetData>
    <row r="1" spans="1:16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 customHeight="1">
      <c r="A2" s="45" t="s">
        <v>143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" customHeight="1">
      <c r="A3" s="45" t="s">
        <v>144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5">
      <c r="A4" s="46" t="s">
        <v>83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72.75" customHeight="1">
      <c r="A5" s="36" t="s">
        <v>1</v>
      </c>
      <c r="B5" s="36" t="s">
        <v>2</v>
      </c>
      <c r="C5" s="50" t="s">
        <v>3</v>
      </c>
      <c r="D5" s="36" t="s">
        <v>4</v>
      </c>
      <c r="E5" s="36"/>
      <c r="F5" s="36" t="s">
        <v>29</v>
      </c>
      <c r="G5" s="36"/>
      <c r="H5" s="49" t="s">
        <v>5</v>
      </c>
      <c r="I5" s="49"/>
      <c r="J5" s="36" t="s">
        <v>6</v>
      </c>
      <c r="K5" s="36"/>
      <c r="L5" s="36" t="s">
        <v>7</v>
      </c>
      <c r="M5" s="36"/>
      <c r="N5" s="36" t="s">
        <v>8</v>
      </c>
      <c r="O5" s="36"/>
      <c r="P5" s="36" t="s">
        <v>9</v>
      </c>
    </row>
    <row r="6" spans="1:16" ht="15">
      <c r="A6" s="36"/>
      <c r="B6" s="36"/>
      <c r="C6" s="51"/>
      <c r="D6" s="12" t="s">
        <v>10</v>
      </c>
      <c r="E6" s="12" t="s">
        <v>11</v>
      </c>
      <c r="F6" s="12" t="s">
        <v>10</v>
      </c>
      <c r="G6" s="12" t="s">
        <v>11</v>
      </c>
      <c r="H6" s="12" t="s">
        <v>10</v>
      </c>
      <c r="I6" s="12" t="s">
        <v>11</v>
      </c>
      <c r="J6" s="12" t="s">
        <v>10</v>
      </c>
      <c r="K6" s="12" t="s">
        <v>11</v>
      </c>
      <c r="L6" s="12" t="s">
        <v>10</v>
      </c>
      <c r="M6" s="12" t="s">
        <v>11</v>
      </c>
      <c r="N6" s="12" t="s">
        <v>10</v>
      </c>
      <c r="O6" s="12" t="s">
        <v>11</v>
      </c>
      <c r="P6" s="36"/>
    </row>
    <row r="7" spans="1:16" ht="15">
      <c r="A7" s="36" t="s">
        <v>12</v>
      </c>
      <c r="B7" s="52"/>
      <c r="C7" s="36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5">
      <c r="A8" s="13">
        <v>1</v>
      </c>
      <c r="B8" s="23" t="s">
        <v>84</v>
      </c>
      <c r="C8" s="31">
        <v>13</v>
      </c>
      <c r="D8" s="12" t="s">
        <v>136</v>
      </c>
      <c r="E8" s="12">
        <v>19</v>
      </c>
      <c r="F8" s="12">
        <v>5</v>
      </c>
      <c r="G8" s="12">
        <v>45</v>
      </c>
      <c r="H8" s="12">
        <v>1</v>
      </c>
      <c r="I8" s="12">
        <v>8</v>
      </c>
      <c r="J8" s="12">
        <v>32</v>
      </c>
      <c r="K8" s="12">
        <v>42</v>
      </c>
      <c r="L8" s="12">
        <v>10</v>
      </c>
      <c r="M8" s="12">
        <v>30</v>
      </c>
      <c r="N8" s="12">
        <v>200</v>
      </c>
      <c r="O8" s="12">
        <v>28</v>
      </c>
      <c r="P8" s="12">
        <f>E8+G8+I8+K8+M8+O8</f>
        <v>172</v>
      </c>
    </row>
    <row r="9" spans="1:16" ht="22.5" customHeight="1">
      <c r="A9" s="13">
        <v>2</v>
      </c>
      <c r="B9" s="23" t="s">
        <v>85</v>
      </c>
      <c r="C9" s="31">
        <v>12</v>
      </c>
      <c r="D9" s="12" t="s">
        <v>139</v>
      </c>
      <c r="E9" s="12">
        <v>52</v>
      </c>
      <c r="F9" s="12">
        <v>5.2</v>
      </c>
      <c r="G9" s="12">
        <v>45</v>
      </c>
      <c r="H9" s="12">
        <v>8</v>
      </c>
      <c r="I9" s="12">
        <v>37</v>
      </c>
      <c r="J9" s="12">
        <v>25</v>
      </c>
      <c r="K9" s="12">
        <v>34</v>
      </c>
      <c r="L9" s="12">
        <v>3</v>
      </c>
      <c r="M9" s="12">
        <v>16</v>
      </c>
      <c r="N9" s="12">
        <v>185</v>
      </c>
      <c r="O9" s="12">
        <v>27</v>
      </c>
      <c r="P9" s="24">
        <f>E9+G9+I9+K9+M9+O9</f>
        <v>211</v>
      </c>
    </row>
    <row r="10" spans="1:16" ht="30">
      <c r="A10" s="13">
        <v>3</v>
      </c>
      <c r="B10" s="23" t="s">
        <v>86</v>
      </c>
      <c r="C10" s="31">
        <v>12</v>
      </c>
      <c r="D10" s="12" t="s">
        <v>140</v>
      </c>
      <c r="E10" s="12">
        <v>50</v>
      </c>
      <c r="F10" s="12">
        <v>4.7</v>
      </c>
      <c r="G10" s="12">
        <v>62</v>
      </c>
      <c r="H10" s="12">
        <v>14</v>
      </c>
      <c r="I10" s="12">
        <v>60</v>
      </c>
      <c r="J10" s="12">
        <v>37</v>
      </c>
      <c r="K10" s="12">
        <v>60</v>
      </c>
      <c r="L10" s="12">
        <v>11</v>
      </c>
      <c r="M10" s="12">
        <v>35</v>
      </c>
      <c r="N10" s="12">
        <v>227</v>
      </c>
      <c r="O10" s="12">
        <v>56</v>
      </c>
      <c r="P10" s="24">
        <f>E10+G10+I10+K10+M10+O10</f>
        <v>323</v>
      </c>
    </row>
    <row r="11" spans="1:16" ht="15.75" thickBot="1">
      <c r="A11" s="13">
        <v>4</v>
      </c>
      <c r="B11" s="22" t="s">
        <v>87</v>
      </c>
      <c r="C11" s="31">
        <v>12</v>
      </c>
      <c r="D11" s="12" t="s">
        <v>103</v>
      </c>
      <c r="E11" s="12">
        <v>36</v>
      </c>
      <c r="F11" s="12">
        <v>5.4</v>
      </c>
      <c r="G11" s="12">
        <v>35</v>
      </c>
      <c r="H11" s="12">
        <v>2</v>
      </c>
      <c r="I11" s="12">
        <v>13</v>
      </c>
      <c r="J11" s="12">
        <v>35</v>
      </c>
      <c r="K11" s="12">
        <v>56</v>
      </c>
      <c r="L11" s="12">
        <v>7</v>
      </c>
      <c r="M11" s="12">
        <v>24</v>
      </c>
      <c r="N11" s="12">
        <v>177</v>
      </c>
      <c r="O11" s="12">
        <v>23</v>
      </c>
      <c r="P11" s="24">
        <f>E11+G11+I11+K11+M11+O11</f>
        <v>187</v>
      </c>
    </row>
    <row r="12" spans="1:16" ht="15.75" thickBot="1">
      <c r="A12" s="40"/>
      <c r="B12" s="46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 t="s">
        <v>13</v>
      </c>
      <c r="O12" s="39"/>
      <c r="P12" s="2">
        <f>P10+P9+P11</f>
        <v>721</v>
      </c>
    </row>
    <row r="13" spans="1:16" ht="15">
      <c r="A13" s="36" t="s">
        <v>14</v>
      </c>
      <c r="B13" s="52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7"/>
      <c r="P13" s="37"/>
    </row>
    <row r="14" spans="1:16" ht="25.5" customHeight="1">
      <c r="A14" s="13">
        <v>1</v>
      </c>
      <c r="B14" s="23" t="s">
        <v>88</v>
      </c>
      <c r="C14" s="31">
        <v>12</v>
      </c>
      <c r="D14" s="12" t="s">
        <v>119</v>
      </c>
      <c r="E14" s="12">
        <v>29</v>
      </c>
      <c r="F14" s="12">
        <v>5</v>
      </c>
      <c r="G14" s="12">
        <v>62</v>
      </c>
      <c r="H14" s="12">
        <v>6</v>
      </c>
      <c r="I14" s="12">
        <v>6</v>
      </c>
      <c r="J14" s="12">
        <v>28</v>
      </c>
      <c r="K14" s="12">
        <v>47</v>
      </c>
      <c r="L14" s="12">
        <v>17</v>
      </c>
      <c r="M14" s="12">
        <v>44</v>
      </c>
      <c r="N14" s="12">
        <v>178</v>
      </c>
      <c r="O14" s="12">
        <v>34</v>
      </c>
      <c r="P14" s="12">
        <f>E14+G14+I14+K14+M14+O14</f>
        <v>222</v>
      </c>
    </row>
    <row r="15" spans="1:16" ht="15">
      <c r="A15" s="13">
        <v>2</v>
      </c>
      <c r="B15" s="23" t="s">
        <v>89</v>
      </c>
      <c r="C15" s="31">
        <v>12</v>
      </c>
      <c r="D15" s="12" t="s">
        <v>115</v>
      </c>
      <c r="E15" s="12">
        <v>19</v>
      </c>
      <c r="F15" s="12">
        <v>4.9</v>
      </c>
      <c r="G15" s="12">
        <v>64</v>
      </c>
      <c r="H15" s="12">
        <v>1</v>
      </c>
      <c r="I15" s="12">
        <v>1</v>
      </c>
      <c r="J15" s="12">
        <v>32</v>
      </c>
      <c r="K15" s="12">
        <v>56</v>
      </c>
      <c r="L15" s="12">
        <v>23</v>
      </c>
      <c r="M15" s="12">
        <v>58</v>
      </c>
      <c r="N15" s="12">
        <v>184</v>
      </c>
      <c r="O15" s="12">
        <v>37</v>
      </c>
      <c r="P15" s="24">
        <f>E15+G15+I15+K15+M15+O15</f>
        <v>235</v>
      </c>
    </row>
    <row r="16" spans="1:16" ht="30">
      <c r="A16" s="13">
        <v>3</v>
      </c>
      <c r="B16" s="23" t="s">
        <v>90</v>
      </c>
      <c r="C16" s="31">
        <v>12</v>
      </c>
      <c r="D16" s="12" t="s">
        <v>120</v>
      </c>
      <c r="E16" s="12">
        <v>25</v>
      </c>
      <c r="F16" s="12">
        <v>5</v>
      </c>
      <c r="G16" s="12">
        <v>62</v>
      </c>
      <c r="H16" s="12">
        <v>7</v>
      </c>
      <c r="I16" s="12">
        <v>8</v>
      </c>
      <c r="J16" s="12">
        <v>27</v>
      </c>
      <c r="K16" s="12">
        <v>44</v>
      </c>
      <c r="L16" s="12">
        <v>13</v>
      </c>
      <c r="M16" s="12">
        <v>32</v>
      </c>
      <c r="N16" s="12">
        <v>172</v>
      </c>
      <c r="O16" s="12">
        <v>31</v>
      </c>
      <c r="P16" s="24">
        <f>E16+G16+I16+K16+M16+O16</f>
        <v>202</v>
      </c>
    </row>
    <row r="17" spans="1:16" ht="19.5" customHeight="1" thickBot="1">
      <c r="A17" s="13">
        <v>4</v>
      </c>
      <c r="B17" s="22" t="s">
        <v>91</v>
      </c>
      <c r="C17" s="31">
        <v>12</v>
      </c>
      <c r="D17" s="12" t="s">
        <v>112</v>
      </c>
      <c r="E17" s="12">
        <v>29</v>
      </c>
      <c r="F17" s="12">
        <v>5.4</v>
      </c>
      <c r="G17" s="12">
        <v>50</v>
      </c>
      <c r="H17" s="12">
        <v>9</v>
      </c>
      <c r="I17" s="12">
        <v>12</v>
      </c>
      <c r="J17" s="12">
        <v>31</v>
      </c>
      <c r="K17" s="12">
        <v>54</v>
      </c>
      <c r="L17" s="12">
        <v>19</v>
      </c>
      <c r="M17" s="12">
        <v>50</v>
      </c>
      <c r="N17" s="12">
        <v>175</v>
      </c>
      <c r="O17" s="12">
        <v>32</v>
      </c>
      <c r="P17" s="24">
        <f>E17+G17+I17+K17+M17+O17</f>
        <v>227</v>
      </c>
    </row>
    <row r="18" spans="1:16" ht="15.75" thickBo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38" t="s">
        <v>13</v>
      </c>
      <c r="O18" s="39"/>
      <c r="P18" s="2">
        <f>P15+P17+P14</f>
        <v>684</v>
      </c>
    </row>
    <row r="19" spans="2:7" ht="15">
      <c r="B19" s="4" t="s">
        <v>16</v>
      </c>
      <c r="C19" s="6">
        <f>P12+P18</f>
        <v>1405</v>
      </c>
      <c r="D19" s="4"/>
      <c r="E19" s="4" t="s">
        <v>17</v>
      </c>
      <c r="F19" s="4"/>
      <c r="G19" s="4"/>
    </row>
    <row r="20" spans="2:7" ht="15">
      <c r="B20" s="4" t="s">
        <v>18</v>
      </c>
      <c r="C20" s="4"/>
      <c r="D20" s="4"/>
      <c r="E20" s="4" t="s">
        <v>141</v>
      </c>
      <c r="F20" s="4"/>
      <c r="G20" s="4"/>
    </row>
  </sheetData>
  <sheetProtection/>
  <mergeCells count="20">
    <mergeCell ref="A13:C13"/>
    <mergeCell ref="D13:P13"/>
    <mergeCell ref="N18:O18"/>
    <mergeCell ref="J5:K5"/>
    <mergeCell ref="L5:M5"/>
    <mergeCell ref="N5:O5"/>
    <mergeCell ref="P5:P6"/>
    <mergeCell ref="A7:C7"/>
    <mergeCell ref="A12:M12"/>
    <mergeCell ref="N12:O12"/>
    <mergeCell ref="A1:P1"/>
    <mergeCell ref="A2:P2"/>
    <mergeCell ref="A3:P3"/>
    <mergeCell ref="A4:P4"/>
    <mergeCell ref="A5:A6"/>
    <mergeCell ref="B5:B6"/>
    <mergeCell ref="C5:C6"/>
    <mergeCell ref="D5:E5"/>
    <mergeCell ref="F5:G5"/>
    <mergeCell ref="H5:I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2016-06-09T13:34:11Z</dcterms:modified>
  <cp:category/>
  <cp:version/>
  <cp:contentType/>
  <cp:contentStatus/>
</cp:coreProperties>
</file>